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7545" activeTab="0"/>
  </bookViews>
  <sheets>
    <sheet name="Лист1" sheetId="1" r:id="rId1"/>
    <sheet name="Лист2" sheetId="2" r:id="rId2"/>
  </sheets>
  <definedNames>
    <definedName name="_xlnm.Print_Area" localSheetId="0">'Лист1'!$A$1:$R$112</definedName>
  </definedNames>
  <calcPr fullCalcOnLoad="1"/>
</workbook>
</file>

<file path=xl/sharedStrings.xml><?xml version="1.0" encoding="utf-8"?>
<sst xmlns="http://schemas.openxmlformats.org/spreadsheetml/2006/main" count="858" uniqueCount="82">
  <si>
    <t xml:space="preserve">Інформація </t>
  </si>
  <si>
    <t>ОУЛМГ</t>
  </si>
  <si>
    <t>Лісництво</t>
  </si>
  <si>
    <t>Квартал</t>
  </si>
  <si>
    <t>Виділ</t>
  </si>
  <si>
    <t>Вид рубки, площа (га)</t>
  </si>
  <si>
    <t xml:space="preserve">Акт обстеження </t>
  </si>
  <si>
    <t>Причина призначення</t>
  </si>
  <si>
    <t>Господарська секція</t>
  </si>
  <si>
    <t>Лісорубний квиток</t>
  </si>
  <si>
    <t>ССР</t>
  </si>
  <si>
    <t>ВСР</t>
  </si>
  <si>
    <t>Дата</t>
  </si>
  <si>
    <t>№</t>
  </si>
  <si>
    <t>Вінницьке</t>
  </si>
  <si>
    <t>Всього</t>
  </si>
  <si>
    <t>Площа  (га)</t>
  </si>
  <si>
    <t xml:space="preserve"> </t>
  </si>
  <si>
    <t>№ п/п</t>
  </si>
  <si>
    <t>куб. м</t>
  </si>
  <si>
    <t>Дата погодження переліку (ОУЛМГ)</t>
  </si>
  <si>
    <t>Додаток №10</t>
  </si>
  <si>
    <t>(найменування територіального органу Держлісагентства, підприємства, установи, організації)</t>
  </si>
  <si>
    <t>Бутинське</t>
  </si>
  <si>
    <t>ДП "Жовківський лісгосп"</t>
  </si>
  <si>
    <t>Разом по л-ву :</t>
  </si>
  <si>
    <t>Великомостівське</t>
  </si>
  <si>
    <t>В'язівське</t>
  </si>
  <si>
    <t>Зіболківське</t>
  </si>
  <si>
    <t>Низівське</t>
  </si>
  <si>
    <t>Любельське</t>
  </si>
  <si>
    <t xml:space="preserve">Соснівське </t>
  </si>
  <si>
    <t>по ДП</t>
  </si>
  <si>
    <t xml:space="preserve">   </t>
  </si>
  <si>
    <t>про  проведення  заходів  з  поліпшення  санітарного  стану  лісів</t>
  </si>
  <si>
    <t>ДП  " Жовківське  лісове   господарство "</t>
  </si>
  <si>
    <t>№1/2021 р</t>
  </si>
  <si>
    <t>КОК та ОГ</t>
  </si>
  <si>
    <t>16.01.21 р</t>
  </si>
  <si>
    <t>соснова</t>
  </si>
  <si>
    <t>19.02.2021 р</t>
  </si>
  <si>
    <t>вітровал</t>
  </si>
  <si>
    <t>ст.гнилі</t>
  </si>
  <si>
    <t>дубова</t>
  </si>
  <si>
    <t>вільхова</t>
  </si>
  <si>
    <t>березова</t>
  </si>
  <si>
    <t>букова</t>
  </si>
  <si>
    <t>ясенева</t>
  </si>
  <si>
    <t>26.03.21 р</t>
  </si>
  <si>
    <t>№2/2021 р</t>
  </si>
  <si>
    <t>14.04.2021 р</t>
  </si>
  <si>
    <t>22.03.21 р</t>
  </si>
  <si>
    <t>№ 96</t>
  </si>
  <si>
    <t>23.03.21 р</t>
  </si>
  <si>
    <t>№ 98</t>
  </si>
  <si>
    <t>№ 159</t>
  </si>
  <si>
    <t>18.06.21 р</t>
  </si>
  <si>
    <t>№ 84</t>
  </si>
  <si>
    <t>15.03.21 р</t>
  </si>
  <si>
    <t>17.06.21 р</t>
  </si>
  <si>
    <t>№ 155</t>
  </si>
  <si>
    <t>№ 95</t>
  </si>
  <si>
    <t>№ 168</t>
  </si>
  <si>
    <t>09.07.21 р</t>
  </si>
  <si>
    <t>№ 74</t>
  </si>
  <si>
    <t>03.03.21 р</t>
  </si>
  <si>
    <t>12.03.21 р</t>
  </si>
  <si>
    <t>№ 83</t>
  </si>
  <si>
    <t>№ 97</t>
  </si>
  <si>
    <t>07.07.21 р</t>
  </si>
  <si>
    <t>№ 165</t>
  </si>
  <si>
    <t>16.03.21 р</t>
  </si>
  <si>
    <t>№ 85</t>
  </si>
  <si>
    <t>№ 166</t>
  </si>
  <si>
    <t>23.02.21 р</t>
  </si>
  <si>
    <t>№ 65</t>
  </si>
  <si>
    <t>30.03.21 р</t>
  </si>
  <si>
    <t>№ 99</t>
  </si>
  <si>
    <t>22.02.21 р</t>
  </si>
  <si>
    <t>№ 64</t>
  </si>
  <si>
    <t xml:space="preserve">за період з 01. 01. 2021  по 22. 07. 2021  року </t>
  </si>
  <si>
    <t>№ 71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</si>
</sst>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dd/mm/yy;@"/>
    <numFmt numFmtId="197" formatCode="0.000"/>
    <numFmt numFmtId="198" formatCode="#,##0.00\ &quot;грн.&quot;"/>
    <numFmt numFmtId="199" formatCode="[$-F400]h:mm:ss\ AM/PM"/>
    <numFmt numFmtId="200" formatCode="000000"/>
    <numFmt numFmtId="20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188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188" fontId="15" fillId="0" borderId="1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86" fontId="2" fillId="0" borderId="12" xfId="42" applyFont="1" applyFill="1" applyBorder="1" applyAlignment="1">
      <alignment vertical="center"/>
    </xf>
    <xf numFmtId="186" fontId="2" fillId="0" borderId="23" xfId="42" applyFont="1" applyFill="1" applyBorder="1" applyAlignment="1">
      <alignment vertical="center"/>
    </xf>
    <xf numFmtId="188" fontId="15" fillId="0" borderId="20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6" fontId="15" fillId="0" borderId="20" xfId="42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88" fontId="16" fillId="0" borderId="10" xfId="0" applyNumberFormat="1" applyFont="1" applyFill="1" applyBorder="1" applyAlignment="1">
      <alignment horizontal="center" vertical="center" wrapText="1"/>
    </xf>
    <xf numFmtId="188" fontId="16" fillId="0" borderId="1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186" fontId="2" fillId="0" borderId="32" xfId="42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188" fontId="16" fillId="0" borderId="29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88" fontId="16" fillId="0" borderId="2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86" fontId="2" fillId="0" borderId="27" xfId="42" applyFont="1" applyFill="1" applyBorder="1" applyAlignment="1">
      <alignment vertical="center"/>
    </xf>
    <xf numFmtId="0" fontId="13" fillId="0" borderId="36" xfId="0" applyFont="1" applyFill="1" applyBorder="1" applyAlignment="1">
      <alignment horizontal="center" vertical="center" wrapText="1"/>
    </xf>
    <xf numFmtId="188" fontId="3" fillId="0" borderId="27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6" fontId="2" fillId="0" borderId="10" xfId="42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88" fontId="16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188" fontId="16" fillId="0" borderId="2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188" fontId="16" fillId="0" borderId="27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88" fontId="16" fillId="0" borderId="21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top" wrapText="1"/>
    </xf>
    <xf numFmtId="188" fontId="16" fillId="0" borderId="4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188" fontId="16" fillId="0" borderId="12" xfId="0" applyNumberFormat="1" applyFont="1" applyFill="1" applyBorder="1" applyAlignment="1">
      <alignment horizontal="center" vertical="center" wrapText="1"/>
    </xf>
    <xf numFmtId="188" fontId="16" fillId="0" borderId="12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186" fontId="3" fillId="0" borderId="0" xfId="42" applyFont="1" applyBorder="1" applyAlignment="1">
      <alignment horizontal="center" vertical="top"/>
    </xf>
    <xf numFmtId="186" fontId="10" fillId="0" borderId="0" xfId="42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5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zoomScale="96" zoomScaleNormal="96" zoomScalePageLayoutView="0" workbookViewId="0" topLeftCell="B1">
      <pane ySplit="9" topLeftCell="A10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10.57421875" style="1" hidden="1" customWidth="1"/>
    <col min="2" max="2" width="4.421875" style="1" customWidth="1"/>
    <col min="3" max="3" width="25.421875" style="1" customWidth="1"/>
    <col min="4" max="4" width="15.8515625" style="1" customWidth="1"/>
    <col min="5" max="5" width="9.421875" style="1" customWidth="1"/>
    <col min="6" max="6" width="7.00390625" style="1" customWidth="1"/>
    <col min="7" max="7" width="6.7109375" style="1" customWidth="1"/>
    <col min="8" max="8" width="6.8515625" style="1" customWidth="1"/>
    <col min="9" max="9" width="10.421875" style="1" customWidth="1"/>
    <col min="10" max="10" width="11.28125" style="1" customWidth="1"/>
    <col min="11" max="11" width="15.00390625" style="3" customWidth="1"/>
    <col min="12" max="12" width="14.7109375" style="1" customWidth="1"/>
    <col min="13" max="13" width="7.00390625" style="1" customWidth="1"/>
    <col min="14" max="14" width="7.140625" style="1" customWidth="1"/>
    <col min="15" max="15" width="10.8515625" style="1" customWidth="1"/>
    <col min="16" max="16" width="8.28125" style="1" customWidth="1"/>
    <col min="17" max="17" width="8.7109375" style="5" customWidth="1"/>
    <col min="18" max="18" width="7.421875" style="5" customWidth="1"/>
    <col min="19" max="20" width="9.140625" style="5" customWidth="1"/>
    <col min="21" max="16384" width="9.140625" style="1" customWidth="1"/>
  </cols>
  <sheetData>
    <row r="1" spans="1:18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  <c r="P1" s="125" t="s">
        <v>21</v>
      </c>
      <c r="Q1" s="125"/>
      <c r="R1" s="125"/>
    </row>
    <row r="2" spans="1:18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33"/>
      <c r="Q2" s="133"/>
      <c r="R2" s="133"/>
    </row>
    <row r="3" spans="1:18" ht="20.25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20.25">
      <c r="A4" s="134" t="s">
        <v>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9.5" customHeight="1">
      <c r="A5" s="135" t="s">
        <v>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18" ht="20.25">
      <c r="A6" s="17"/>
      <c r="B6" s="126" t="s">
        <v>35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23.25" customHeight="1" thickBot="1">
      <c r="A7" s="17"/>
      <c r="B7" s="127" t="s">
        <v>22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20" s="4" customFormat="1" ht="33" customHeight="1">
      <c r="A8" s="109" t="s">
        <v>1</v>
      </c>
      <c r="B8" s="116" t="s">
        <v>18</v>
      </c>
      <c r="C8" s="118" t="s">
        <v>33</v>
      </c>
      <c r="D8" s="118" t="s">
        <v>2</v>
      </c>
      <c r="E8" s="118" t="s">
        <v>3</v>
      </c>
      <c r="F8" s="118" t="s">
        <v>4</v>
      </c>
      <c r="G8" s="112" t="s">
        <v>5</v>
      </c>
      <c r="H8" s="113"/>
      <c r="I8" s="112" t="s">
        <v>6</v>
      </c>
      <c r="J8" s="113"/>
      <c r="K8" s="118" t="s">
        <v>7</v>
      </c>
      <c r="L8" s="118" t="s">
        <v>8</v>
      </c>
      <c r="M8" s="129" t="s">
        <v>20</v>
      </c>
      <c r="N8" s="130"/>
      <c r="O8" s="112" t="s">
        <v>9</v>
      </c>
      <c r="P8" s="114"/>
      <c r="Q8" s="114"/>
      <c r="R8" s="115"/>
      <c r="S8" s="10"/>
      <c r="T8" s="10"/>
    </row>
    <row r="9" spans="1:20" s="4" customFormat="1" ht="29.25" customHeight="1" thickBot="1">
      <c r="A9" s="109"/>
      <c r="B9" s="117"/>
      <c r="C9" s="119"/>
      <c r="D9" s="119"/>
      <c r="E9" s="119"/>
      <c r="F9" s="119"/>
      <c r="G9" s="21" t="s">
        <v>10</v>
      </c>
      <c r="H9" s="21" t="s">
        <v>11</v>
      </c>
      <c r="I9" s="21" t="s">
        <v>12</v>
      </c>
      <c r="J9" s="21" t="s">
        <v>13</v>
      </c>
      <c r="K9" s="119"/>
      <c r="L9" s="119"/>
      <c r="M9" s="131"/>
      <c r="N9" s="132"/>
      <c r="O9" s="21" t="s">
        <v>12</v>
      </c>
      <c r="P9" s="21" t="s">
        <v>13</v>
      </c>
      <c r="Q9" s="22" t="s">
        <v>16</v>
      </c>
      <c r="R9" s="23" t="s">
        <v>19</v>
      </c>
      <c r="S9" s="10"/>
      <c r="T9" s="10"/>
    </row>
    <row r="10" spans="1:20" s="4" customFormat="1" ht="12.75" customHeight="1" thickBot="1">
      <c r="A10" s="18"/>
      <c r="B10" s="19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120">
        <v>12</v>
      </c>
      <c r="N10" s="121"/>
      <c r="O10" s="24">
        <v>13</v>
      </c>
      <c r="P10" s="24">
        <v>14</v>
      </c>
      <c r="Q10" s="25">
        <v>15</v>
      </c>
      <c r="R10" s="26">
        <v>16</v>
      </c>
      <c r="S10" s="10"/>
      <c r="T10" s="10"/>
    </row>
    <row r="11" spans="1:20" s="4" customFormat="1" ht="15.75" customHeight="1">
      <c r="A11" s="18"/>
      <c r="B11" s="57">
        <v>1</v>
      </c>
      <c r="C11" s="58" t="s">
        <v>24</v>
      </c>
      <c r="D11" s="38" t="s">
        <v>23</v>
      </c>
      <c r="E11" s="50">
        <v>54</v>
      </c>
      <c r="F11" s="50">
        <v>6</v>
      </c>
      <c r="G11" s="59"/>
      <c r="H11" s="60">
        <v>0.9</v>
      </c>
      <c r="I11" s="61" t="s">
        <v>38</v>
      </c>
      <c r="J11" s="61" t="s">
        <v>36</v>
      </c>
      <c r="K11" s="62" t="s">
        <v>37</v>
      </c>
      <c r="L11" s="61" t="s">
        <v>39</v>
      </c>
      <c r="M11" s="122" t="s">
        <v>40</v>
      </c>
      <c r="N11" s="123"/>
      <c r="O11" s="61" t="s">
        <v>51</v>
      </c>
      <c r="P11" s="61" t="s">
        <v>52</v>
      </c>
      <c r="Q11" s="59">
        <v>0.9</v>
      </c>
      <c r="R11" s="63">
        <v>6</v>
      </c>
      <c r="S11" s="10"/>
      <c r="T11" s="10"/>
    </row>
    <row r="12" spans="1:20" s="4" customFormat="1" ht="16.5" customHeight="1">
      <c r="A12" s="18"/>
      <c r="B12" s="39">
        <v>2</v>
      </c>
      <c r="C12" s="35" t="s">
        <v>24</v>
      </c>
      <c r="D12" s="40" t="s">
        <v>23</v>
      </c>
      <c r="E12" s="64">
        <v>54</v>
      </c>
      <c r="F12" s="64">
        <v>8</v>
      </c>
      <c r="G12" s="13"/>
      <c r="H12" s="65">
        <v>0.5</v>
      </c>
      <c r="I12" s="13" t="s">
        <v>38</v>
      </c>
      <c r="J12" s="13" t="s">
        <v>36</v>
      </c>
      <c r="K12" s="51" t="s">
        <v>37</v>
      </c>
      <c r="L12" s="13" t="s">
        <v>39</v>
      </c>
      <c r="M12" s="106" t="s">
        <v>40</v>
      </c>
      <c r="N12" s="106"/>
      <c r="O12" s="13" t="s">
        <v>51</v>
      </c>
      <c r="P12" s="13" t="s">
        <v>52</v>
      </c>
      <c r="Q12" s="13">
        <v>0.5</v>
      </c>
      <c r="R12" s="20">
        <v>5</v>
      </c>
      <c r="S12" s="10"/>
      <c r="T12" s="10"/>
    </row>
    <row r="13" spans="1:20" s="4" customFormat="1" ht="15.75" customHeight="1">
      <c r="A13" s="18"/>
      <c r="B13" s="39">
        <v>3</v>
      </c>
      <c r="C13" s="35" t="s">
        <v>24</v>
      </c>
      <c r="D13" s="40" t="s">
        <v>23</v>
      </c>
      <c r="E13" s="64">
        <v>58</v>
      </c>
      <c r="F13" s="64">
        <v>15</v>
      </c>
      <c r="G13" s="13"/>
      <c r="H13" s="65">
        <v>0.4</v>
      </c>
      <c r="I13" s="13" t="s">
        <v>38</v>
      </c>
      <c r="J13" s="13" t="s">
        <v>36</v>
      </c>
      <c r="K13" s="51" t="s">
        <v>37</v>
      </c>
      <c r="L13" s="13" t="s">
        <v>39</v>
      </c>
      <c r="M13" s="106" t="s">
        <v>40</v>
      </c>
      <c r="N13" s="106"/>
      <c r="O13" s="13" t="s">
        <v>51</v>
      </c>
      <c r="P13" s="13" t="s">
        <v>52</v>
      </c>
      <c r="Q13" s="13">
        <v>0.4</v>
      </c>
      <c r="R13" s="20">
        <v>5</v>
      </c>
      <c r="S13" s="10"/>
      <c r="T13" s="10"/>
    </row>
    <row r="14" spans="1:20" s="4" customFormat="1" ht="17.25" customHeight="1">
      <c r="A14" s="18"/>
      <c r="B14" s="39">
        <v>4</v>
      </c>
      <c r="C14" s="35" t="s">
        <v>24</v>
      </c>
      <c r="D14" s="40" t="s">
        <v>23</v>
      </c>
      <c r="E14" s="64">
        <v>65</v>
      </c>
      <c r="F14" s="64">
        <v>1</v>
      </c>
      <c r="G14" s="13"/>
      <c r="H14" s="65">
        <v>0.9</v>
      </c>
      <c r="I14" s="66" t="s">
        <v>38</v>
      </c>
      <c r="J14" s="66" t="s">
        <v>36</v>
      </c>
      <c r="K14" s="51" t="s">
        <v>37</v>
      </c>
      <c r="L14" s="13" t="s">
        <v>39</v>
      </c>
      <c r="M14" s="106" t="s">
        <v>40</v>
      </c>
      <c r="N14" s="106"/>
      <c r="O14" s="13" t="s">
        <v>51</v>
      </c>
      <c r="P14" s="13" t="s">
        <v>52</v>
      </c>
      <c r="Q14" s="67">
        <v>0.9</v>
      </c>
      <c r="R14" s="20">
        <v>7</v>
      </c>
      <c r="S14" s="10"/>
      <c r="T14" s="10"/>
    </row>
    <row r="15" spans="1:20" s="4" customFormat="1" ht="17.25" customHeight="1">
      <c r="A15" s="18"/>
      <c r="B15" s="39">
        <v>5</v>
      </c>
      <c r="C15" s="35" t="s">
        <v>24</v>
      </c>
      <c r="D15" s="40" t="s">
        <v>23</v>
      </c>
      <c r="E15" s="64">
        <v>65</v>
      </c>
      <c r="F15" s="64">
        <v>4</v>
      </c>
      <c r="G15" s="13"/>
      <c r="H15" s="65">
        <v>1</v>
      </c>
      <c r="I15" s="13" t="s">
        <v>38</v>
      </c>
      <c r="J15" s="13" t="s">
        <v>36</v>
      </c>
      <c r="K15" s="51" t="s">
        <v>37</v>
      </c>
      <c r="L15" s="13" t="s">
        <v>39</v>
      </c>
      <c r="M15" s="106" t="s">
        <v>40</v>
      </c>
      <c r="N15" s="106"/>
      <c r="O15" s="13" t="s">
        <v>51</v>
      </c>
      <c r="P15" s="13" t="s">
        <v>52</v>
      </c>
      <c r="Q15" s="67">
        <v>1</v>
      </c>
      <c r="R15" s="20">
        <v>7</v>
      </c>
      <c r="S15" s="10"/>
      <c r="T15" s="10"/>
    </row>
    <row r="16" spans="1:20" s="4" customFormat="1" ht="17.25" customHeight="1" thickBot="1">
      <c r="A16" s="18"/>
      <c r="B16" s="39">
        <v>6</v>
      </c>
      <c r="C16" s="35" t="s">
        <v>24</v>
      </c>
      <c r="D16" s="40" t="s">
        <v>23</v>
      </c>
      <c r="E16" s="64">
        <v>65</v>
      </c>
      <c r="F16" s="64">
        <v>6</v>
      </c>
      <c r="G16" s="13"/>
      <c r="H16" s="65">
        <v>0.6</v>
      </c>
      <c r="I16" s="66" t="s">
        <v>38</v>
      </c>
      <c r="J16" s="66" t="s">
        <v>36</v>
      </c>
      <c r="K16" s="68" t="s">
        <v>37</v>
      </c>
      <c r="L16" s="13" t="s">
        <v>39</v>
      </c>
      <c r="M16" s="110" t="s">
        <v>40</v>
      </c>
      <c r="N16" s="111"/>
      <c r="O16" s="13" t="s">
        <v>51</v>
      </c>
      <c r="P16" s="13" t="s">
        <v>52</v>
      </c>
      <c r="Q16" s="13">
        <v>0.6</v>
      </c>
      <c r="R16" s="20">
        <v>5</v>
      </c>
      <c r="S16" s="10"/>
      <c r="T16" s="10"/>
    </row>
    <row r="17" spans="1:20" s="4" customFormat="1" ht="17.25" customHeight="1" thickBot="1">
      <c r="A17" s="18"/>
      <c r="B17" s="41"/>
      <c r="C17" s="27" t="s">
        <v>25</v>
      </c>
      <c r="D17" s="28"/>
      <c r="E17" s="29"/>
      <c r="F17" s="28"/>
      <c r="G17" s="29"/>
      <c r="H17" s="30">
        <f>SUM(H11:H16)</f>
        <v>4.3</v>
      </c>
      <c r="I17" s="28"/>
      <c r="J17" s="29"/>
      <c r="K17" s="29"/>
      <c r="L17" s="29"/>
      <c r="M17" s="107"/>
      <c r="N17" s="108"/>
      <c r="O17" s="28"/>
      <c r="P17" s="29"/>
      <c r="Q17" s="28">
        <f>SUM(Q11:Q16)</f>
        <v>4.3</v>
      </c>
      <c r="R17" s="29">
        <f>SUM(R11:R16)</f>
        <v>35</v>
      </c>
      <c r="S17" s="10"/>
      <c r="T17" s="10"/>
    </row>
    <row r="18" spans="1:20" s="4" customFormat="1" ht="17.25" customHeight="1">
      <c r="A18" s="18"/>
      <c r="B18" s="69">
        <v>7</v>
      </c>
      <c r="C18" s="70" t="s">
        <v>24</v>
      </c>
      <c r="D18" s="71" t="s">
        <v>26</v>
      </c>
      <c r="E18" s="52">
        <v>8</v>
      </c>
      <c r="F18" s="52">
        <v>10</v>
      </c>
      <c r="G18" s="72"/>
      <c r="H18" s="52">
        <v>0.5</v>
      </c>
      <c r="I18" s="13" t="s">
        <v>38</v>
      </c>
      <c r="J18" s="13" t="s">
        <v>36</v>
      </c>
      <c r="K18" s="43" t="s">
        <v>41</v>
      </c>
      <c r="L18" s="13" t="s">
        <v>39</v>
      </c>
      <c r="M18" s="106" t="s">
        <v>40</v>
      </c>
      <c r="N18" s="106"/>
      <c r="O18" s="61" t="s">
        <v>53</v>
      </c>
      <c r="P18" s="61" t="s">
        <v>54</v>
      </c>
      <c r="Q18" s="73">
        <v>0.5</v>
      </c>
      <c r="R18" s="74">
        <v>23</v>
      </c>
      <c r="S18" s="10"/>
      <c r="T18" s="10"/>
    </row>
    <row r="19" spans="1:20" s="4" customFormat="1" ht="17.25" customHeight="1">
      <c r="A19" s="18"/>
      <c r="B19" s="39">
        <v>8</v>
      </c>
      <c r="C19" s="70" t="s">
        <v>24</v>
      </c>
      <c r="D19" s="71" t="s">
        <v>26</v>
      </c>
      <c r="E19" s="75">
        <v>8</v>
      </c>
      <c r="F19" s="75">
        <v>26</v>
      </c>
      <c r="G19" s="72"/>
      <c r="H19" s="53">
        <v>2</v>
      </c>
      <c r="I19" s="13" t="s">
        <v>38</v>
      </c>
      <c r="J19" s="13" t="s">
        <v>36</v>
      </c>
      <c r="K19" s="43" t="s">
        <v>41</v>
      </c>
      <c r="L19" s="13" t="s">
        <v>39</v>
      </c>
      <c r="M19" s="106" t="s">
        <v>40</v>
      </c>
      <c r="N19" s="106"/>
      <c r="O19" s="13" t="s">
        <v>53</v>
      </c>
      <c r="P19" s="13" t="s">
        <v>54</v>
      </c>
      <c r="Q19" s="67">
        <v>2</v>
      </c>
      <c r="R19" s="20">
        <v>36</v>
      </c>
      <c r="S19" s="10"/>
      <c r="T19" s="10"/>
    </row>
    <row r="20" spans="1:20" s="4" customFormat="1" ht="17.25" customHeight="1">
      <c r="A20" s="18"/>
      <c r="B20" s="39">
        <v>9</v>
      </c>
      <c r="C20" s="76" t="s">
        <v>24</v>
      </c>
      <c r="D20" s="77" t="s">
        <v>26</v>
      </c>
      <c r="E20" s="75">
        <v>10</v>
      </c>
      <c r="F20" s="75">
        <v>14</v>
      </c>
      <c r="G20" s="44"/>
      <c r="H20" s="53">
        <v>0.3</v>
      </c>
      <c r="I20" s="13" t="s">
        <v>38</v>
      </c>
      <c r="J20" s="13" t="s">
        <v>36</v>
      </c>
      <c r="K20" s="51" t="s">
        <v>37</v>
      </c>
      <c r="L20" s="13" t="s">
        <v>39</v>
      </c>
      <c r="M20" s="106" t="s">
        <v>40</v>
      </c>
      <c r="N20" s="106"/>
      <c r="O20" s="13" t="s">
        <v>56</v>
      </c>
      <c r="P20" s="13" t="s">
        <v>55</v>
      </c>
      <c r="Q20" s="13">
        <v>0.3</v>
      </c>
      <c r="R20" s="20">
        <v>5</v>
      </c>
      <c r="S20" s="10"/>
      <c r="T20" s="10"/>
    </row>
    <row r="21" spans="1:20" s="4" customFormat="1" ht="17.25" customHeight="1">
      <c r="A21" s="18"/>
      <c r="B21" s="39">
        <v>10</v>
      </c>
      <c r="C21" s="76" t="s">
        <v>24</v>
      </c>
      <c r="D21" s="77" t="s">
        <v>26</v>
      </c>
      <c r="E21" s="75">
        <v>10</v>
      </c>
      <c r="F21" s="75">
        <v>15</v>
      </c>
      <c r="G21" s="44"/>
      <c r="H21" s="53">
        <v>0.8</v>
      </c>
      <c r="I21" s="13" t="s">
        <v>38</v>
      </c>
      <c r="J21" s="13" t="s">
        <v>36</v>
      </c>
      <c r="K21" s="51" t="s">
        <v>37</v>
      </c>
      <c r="L21" s="13" t="s">
        <v>39</v>
      </c>
      <c r="M21" s="106" t="s">
        <v>40</v>
      </c>
      <c r="N21" s="106"/>
      <c r="O21" s="13" t="s">
        <v>56</v>
      </c>
      <c r="P21" s="13" t="s">
        <v>55</v>
      </c>
      <c r="Q21" s="13">
        <v>0.8</v>
      </c>
      <c r="R21" s="20">
        <v>16</v>
      </c>
      <c r="S21" s="10"/>
      <c r="T21" s="10"/>
    </row>
    <row r="22" spans="1:20" s="4" customFormat="1" ht="17.25" customHeight="1">
      <c r="A22" s="18"/>
      <c r="B22" s="39">
        <v>11</v>
      </c>
      <c r="C22" s="76" t="s">
        <v>24</v>
      </c>
      <c r="D22" s="77" t="s">
        <v>26</v>
      </c>
      <c r="E22" s="75">
        <v>10</v>
      </c>
      <c r="F22" s="75">
        <v>17</v>
      </c>
      <c r="G22" s="44"/>
      <c r="H22" s="53">
        <v>0.8</v>
      </c>
      <c r="I22" s="13" t="s">
        <v>38</v>
      </c>
      <c r="J22" s="13" t="s">
        <v>36</v>
      </c>
      <c r="K22" s="43" t="s">
        <v>41</v>
      </c>
      <c r="L22" s="13" t="s">
        <v>39</v>
      </c>
      <c r="M22" s="106" t="s">
        <v>40</v>
      </c>
      <c r="N22" s="106"/>
      <c r="O22" s="13" t="s">
        <v>56</v>
      </c>
      <c r="P22" s="13" t="s">
        <v>55</v>
      </c>
      <c r="Q22" s="13">
        <v>0.8</v>
      </c>
      <c r="R22" s="20">
        <v>11</v>
      </c>
      <c r="S22" s="10"/>
      <c r="T22" s="10"/>
    </row>
    <row r="23" spans="1:20" s="4" customFormat="1" ht="17.25" customHeight="1">
      <c r="A23" s="18"/>
      <c r="B23" s="39">
        <v>12</v>
      </c>
      <c r="C23" s="76" t="s">
        <v>24</v>
      </c>
      <c r="D23" s="77" t="s">
        <v>26</v>
      </c>
      <c r="E23" s="75">
        <v>10</v>
      </c>
      <c r="F23" s="75">
        <v>18</v>
      </c>
      <c r="G23" s="44"/>
      <c r="H23" s="53">
        <v>0.8</v>
      </c>
      <c r="I23" s="13" t="s">
        <v>38</v>
      </c>
      <c r="J23" s="13" t="s">
        <v>36</v>
      </c>
      <c r="K23" s="43" t="s">
        <v>41</v>
      </c>
      <c r="L23" s="13" t="s">
        <v>39</v>
      </c>
      <c r="M23" s="106" t="s">
        <v>40</v>
      </c>
      <c r="N23" s="106"/>
      <c r="O23" s="13" t="s">
        <v>56</v>
      </c>
      <c r="P23" s="13" t="s">
        <v>55</v>
      </c>
      <c r="Q23" s="13">
        <v>0.8</v>
      </c>
      <c r="R23" s="20">
        <v>24</v>
      </c>
      <c r="S23" s="10"/>
      <c r="T23" s="10"/>
    </row>
    <row r="24" spans="1:20" s="4" customFormat="1" ht="17.25" customHeight="1">
      <c r="A24" s="18"/>
      <c r="B24" s="39">
        <v>13</v>
      </c>
      <c r="C24" s="76" t="s">
        <v>24</v>
      </c>
      <c r="D24" s="77" t="s">
        <v>26</v>
      </c>
      <c r="E24" s="75">
        <v>10</v>
      </c>
      <c r="F24" s="75">
        <v>20</v>
      </c>
      <c r="G24" s="44"/>
      <c r="H24" s="53">
        <v>0.3</v>
      </c>
      <c r="I24" s="13" t="s">
        <v>38</v>
      </c>
      <c r="J24" s="13" t="s">
        <v>36</v>
      </c>
      <c r="K24" s="42" t="s">
        <v>42</v>
      </c>
      <c r="L24" s="13" t="s">
        <v>43</v>
      </c>
      <c r="M24" s="106" t="s">
        <v>40</v>
      </c>
      <c r="N24" s="106"/>
      <c r="O24" s="13" t="s">
        <v>56</v>
      </c>
      <c r="P24" s="13" t="s">
        <v>55</v>
      </c>
      <c r="Q24" s="13">
        <v>0.3</v>
      </c>
      <c r="R24" s="20">
        <v>6</v>
      </c>
      <c r="S24" s="10"/>
      <c r="T24" s="10"/>
    </row>
    <row r="25" spans="1:20" s="4" customFormat="1" ht="17.25" customHeight="1">
      <c r="A25" s="18"/>
      <c r="B25" s="39">
        <v>14</v>
      </c>
      <c r="C25" s="35" t="s">
        <v>24</v>
      </c>
      <c r="D25" s="40" t="s">
        <v>26</v>
      </c>
      <c r="E25" s="75">
        <v>10</v>
      </c>
      <c r="F25" s="75">
        <v>43</v>
      </c>
      <c r="G25" s="13"/>
      <c r="H25" s="53">
        <v>0.2</v>
      </c>
      <c r="I25" s="13" t="s">
        <v>38</v>
      </c>
      <c r="J25" s="13" t="s">
        <v>36</v>
      </c>
      <c r="K25" s="42" t="s">
        <v>42</v>
      </c>
      <c r="L25" s="13" t="s">
        <v>44</v>
      </c>
      <c r="M25" s="106" t="s">
        <v>40</v>
      </c>
      <c r="N25" s="106"/>
      <c r="O25" s="13" t="s">
        <v>56</v>
      </c>
      <c r="P25" s="13" t="s">
        <v>55</v>
      </c>
      <c r="Q25" s="13">
        <v>0.2</v>
      </c>
      <c r="R25" s="20">
        <v>3</v>
      </c>
      <c r="S25" s="10"/>
      <c r="T25" s="10"/>
    </row>
    <row r="26" spans="1:20" s="4" customFormat="1" ht="17.25" customHeight="1">
      <c r="A26" s="18"/>
      <c r="B26" s="39">
        <v>15</v>
      </c>
      <c r="C26" s="35" t="s">
        <v>24</v>
      </c>
      <c r="D26" s="40" t="s">
        <v>26</v>
      </c>
      <c r="E26" s="75">
        <v>10</v>
      </c>
      <c r="F26" s="75">
        <v>44</v>
      </c>
      <c r="G26" s="13"/>
      <c r="H26" s="53">
        <v>0.1</v>
      </c>
      <c r="I26" s="13" t="s">
        <v>38</v>
      </c>
      <c r="J26" s="13" t="s">
        <v>36</v>
      </c>
      <c r="K26" s="43" t="s">
        <v>41</v>
      </c>
      <c r="L26" s="13" t="s">
        <v>45</v>
      </c>
      <c r="M26" s="106" t="s">
        <v>40</v>
      </c>
      <c r="N26" s="106"/>
      <c r="O26" s="13" t="s">
        <v>56</v>
      </c>
      <c r="P26" s="13" t="s">
        <v>55</v>
      </c>
      <c r="Q26" s="13">
        <v>0.1</v>
      </c>
      <c r="R26" s="20">
        <v>4</v>
      </c>
      <c r="S26" s="10"/>
      <c r="T26" s="10"/>
    </row>
    <row r="27" spans="1:20" s="4" customFormat="1" ht="17.25" customHeight="1">
      <c r="A27" s="18"/>
      <c r="B27" s="39">
        <v>16</v>
      </c>
      <c r="C27" s="35" t="s">
        <v>24</v>
      </c>
      <c r="D27" s="40" t="s">
        <v>26</v>
      </c>
      <c r="E27" s="75">
        <v>10</v>
      </c>
      <c r="F27" s="75">
        <v>47</v>
      </c>
      <c r="G27" s="13"/>
      <c r="H27" s="53">
        <v>0.1</v>
      </c>
      <c r="I27" s="13" t="s">
        <v>38</v>
      </c>
      <c r="J27" s="13" t="s">
        <v>36</v>
      </c>
      <c r="K27" s="51" t="s">
        <v>37</v>
      </c>
      <c r="L27" s="13" t="s">
        <v>39</v>
      </c>
      <c r="M27" s="106" t="s">
        <v>40</v>
      </c>
      <c r="N27" s="106"/>
      <c r="O27" s="13" t="s">
        <v>56</v>
      </c>
      <c r="P27" s="13" t="s">
        <v>55</v>
      </c>
      <c r="Q27" s="13">
        <v>0.1</v>
      </c>
      <c r="R27" s="20">
        <v>2</v>
      </c>
      <c r="S27" s="10"/>
      <c r="T27" s="10"/>
    </row>
    <row r="28" spans="1:20" s="4" customFormat="1" ht="17.25" customHeight="1">
      <c r="A28" s="18"/>
      <c r="B28" s="39">
        <v>17</v>
      </c>
      <c r="C28" s="35" t="s">
        <v>24</v>
      </c>
      <c r="D28" s="40" t="s">
        <v>26</v>
      </c>
      <c r="E28" s="75">
        <v>10</v>
      </c>
      <c r="F28" s="75">
        <v>48</v>
      </c>
      <c r="G28" s="13"/>
      <c r="H28" s="53">
        <v>0.1</v>
      </c>
      <c r="I28" s="13" t="s">
        <v>38</v>
      </c>
      <c r="J28" s="13" t="s">
        <v>36</v>
      </c>
      <c r="K28" s="42" t="s">
        <v>42</v>
      </c>
      <c r="L28" s="13" t="s">
        <v>44</v>
      </c>
      <c r="M28" s="106" t="s">
        <v>40</v>
      </c>
      <c r="N28" s="106"/>
      <c r="O28" s="13" t="s">
        <v>56</v>
      </c>
      <c r="P28" s="13" t="s">
        <v>55</v>
      </c>
      <c r="Q28" s="13">
        <v>0.1</v>
      </c>
      <c r="R28" s="20">
        <v>1</v>
      </c>
      <c r="S28" s="10"/>
      <c r="T28" s="10"/>
    </row>
    <row r="29" spans="1:20" s="4" customFormat="1" ht="17.25" customHeight="1">
      <c r="A29" s="18"/>
      <c r="B29" s="39">
        <v>18</v>
      </c>
      <c r="C29" s="35" t="s">
        <v>24</v>
      </c>
      <c r="D29" s="40" t="s">
        <v>26</v>
      </c>
      <c r="E29" s="75">
        <v>10</v>
      </c>
      <c r="F29" s="75">
        <v>49</v>
      </c>
      <c r="G29" s="13"/>
      <c r="H29" s="53">
        <v>0.7</v>
      </c>
      <c r="I29" s="13" t="s">
        <v>38</v>
      </c>
      <c r="J29" s="13" t="s">
        <v>36</v>
      </c>
      <c r="K29" s="42" t="s">
        <v>42</v>
      </c>
      <c r="L29" s="13" t="s">
        <v>45</v>
      </c>
      <c r="M29" s="106" t="s">
        <v>40</v>
      </c>
      <c r="N29" s="106"/>
      <c r="O29" s="13" t="s">
        <v>56</v>
      </c>
      <c r="P29" s="13" t="s">
        <v>55</v>
      </c>
      <c r="Q29" s="67">
        <v>0.7</v>
      </c>
      <c r="R29" s="20">
        <v>14</v>
      </c>
      <c r="S29" s="10"/>
      <c r="T29" s="10"/>
    </row>
    <row r="30" spans="1:20" s="4" customFormat="1" ht="17.25" customHeight="1">
      <c r="A30" s="18"/>
      <c r="B30" s="39">
        <v>19</v>
      </c>
      <c r="C30" s="35" t="s">
        <v>24</v>
      </c>
      <c r="D30" s="40" t="s">
        <v>26</v>
      </c>
      <c r="E30" s="75">
        <v>20</v>
      </c>
      <c r="F30" s="75">
        <v>30</v>
      </c>
      <c r="G30" s="13"/>
      <c r="H30" s="53">
        <v>1.7</v>
      </c>
      <c r="I30" s="13" t="s">
        <v>38</v>
      </c>
      <c r="J30" s="13" t="s">
        <v>36</v>
      </c>
      <c r="K30" s="51" t="s">
        <v>37</v>
      </c>
      <c r="L30" s="13" t="s">
        <v>39</v>
      </c>
      <c r="M30" s="106" t="s">
        <v>40</v>
      </c>
      <c r="N30" s="106"/>
      <c r="O30" s="13" t="s">
        <v>53</v>
      </c>
      <c r="P30" s="13" t="s">
        <v>54</v>
      </c>
      <c r="Q30" s="13">
        <v>1.7</v>
      </c>
      <c r="R30" s="20">
        <v>50</v>
      </c>
      <c r="S30" s="10"/>
      <c r="T30" s="10"/>
    </row>
    <row r="31" spans="1:20" s="4" customFormat="1" ht="17.25" customHeight="1" thickBot="1">
      <c r="A31" s="18"/>
      <c r="B31" s="39">
        <v>20</v>
      </c>
      <c r="C31" s="35" t="s">
        <v>24</v>
      </c>
      <c r="D31" s="40" t="s">
        <v>26</v>
      </c>
      <c r="E31" s="78">
        <v>43</v>
      </c>
      <c r="F31" s="78">
        <v>60</v>
      </c>
      <c r="G31" s="13"/>
      <c r="H31" s="65">
        <v>3.3</v>
      </c>
      <c r="I31" s="13" t="s">
        <v>38</v>
      </c>
      <c r="J31" s="13" t="s">
        <v>36</v>
      </c>
      <c r="K31" s="68" t="s">
        <v>37</v>
      </c>
      <c r="L31" s="13" t="s">
        <v>39</v>
      </c>
      <c r="M31" s="106" t="s">
        <v>40</v>
      </c>
      <c r="N31" s="106"/>
      <c r="O31" s="13" t="s">
        <v>53</v>
      </c>
      <c r="P31" s="13" t="s">
        <v>54</v>
      </c>
      <c r="Q31" s="13">
        <v>3.3</v>
      </c>
      <c r="R31" s="20">
        <v>52</v>
      </c>
      <c r="S31" s="10"/>
      <c r="T31" s="10"/>
    </row>
    <row r="32" spans="1:20" s="4" customFormat="1" ht="17.25" customHeight="1" thickBot="1">
      <c r="A32" s="18"/>
      <c r="B32" s="41"/>
      <c r="C32" s="27" t="s">
        <v>25</v>
      </c>
      <c r="D32" s="28"/>
      <c r="E32" s="29"/>
      <c r="F32" s="28"/>
      <c r="G32" s="30"/>
      <c r="H32" s="30">
        <f>SUM(H18:H31)</f>
        <v>11.7</v>
      </c>
      <c r="I32" s="28"/>
      <c r="J32" s="29"/>
      <c r="K32" s="29"/>
      <c r="L32" s="29"/>
      <c r="M32" s="107"/>
      <c r="N32" s="108"/>
      <c r="O32" s="28"/>
      <c r="P32" s="29"/>
      <c r="Q32" s="28">
        <f>SUM(Q18:Q31)</f>
        <v>11.7</v>
      </c>
      <c r="R32" s="29">
        <f>SUM(R18:R31)</f>
        <v>247</v>
      </c>
      <c r="S32" s="10"/>
      <c r="T32" s="10"/>
    </row>
    <row r="33" spans="1:20" s="4" customFormat="1" ht="17.25" customHeight="1">
      <c r="A33" s="18"/>
      <c r="B33" s="39">
        <v>21</v>
      </c>
      <c r="C33" s="35" t="s">
        <v>24</v>
      </c>
      <c r="D33" s="79" t="s">
        <v>27</v>
      </c>
      <c r="E33" s="80">
        <v>2</v>
      </c>
      <c r="F33" s="80">
        <v>20</v>
      </c>
      <c r="G33" s="13"/>
      <c r="H33" s="81">
        <v>1</v>
      </c>
      <c r="I33" s="13" t="s">
        <v>38</v>
      </c>
      <c r="J33" s="13" t="s">
        <v>36</v>
      </c>
      <c r="K33" s="82" t="s">
        <v>37</v>
      </c>
      <c r="L33" s="13" t="s">
        <v>39</v>
      </c>
      <c r="M33" s="106" t="s">
        <v>40</v>
      </c>
      <c r="N33" s="106"/>
      <c r="O33" s="13" t="s">
        <v>58</v>
      </c>
      <c r="P33" s="13" t="s">
        <v>57</v>
      </c>
      <c r="Q33" s="67">
        <v>1</v>
      </c>
      <c r="R33" s="20">
        <v>30</v>
      </c>
      <c r="S33" s="10"/>
      <c r="T33" s="10"/>
    </row>
    <row r="34" spans="1:20" s="4" customFormat="1" ht="17.25" customHeight="1">
      <c r="A34" s="18"/>
      <c r="B34" s="39">
        <v>22</v>
      </c>
      <c r="C34" s="35" t="s">
        <v>24</v>
      </c>
      <c r="D34" s="83" t="s">
        <v>27</v>
      </c>
      <c r="E34" s="84">
        <v>6</v>
      </c>
      <c r="F34" s="84">
        <v>32</v>
      </c>
      <c r="G34" s="13"/>
      <c r="H34" s="85">
        <v>2</v>
      </c>
      <c r="I34" s="13" t="s">
        <v>38</v>
      </c>
      <c r="J34" s="13" t="s">
        <v>36</v>
      </c>
      <c r="K34" s="86" t="s">
        <v>37</v>
      </c>
      <c r="L34" s="13" t="s">
        <v>39</v>
      </c>
      <c r="M34" s="106" t="s">
        <v>40</v>
      </c>
      <c r="N34" s="106"/>
      <c r="O34" s="13" t="s">
        <v>58</v>
      </c>
      <c r="P34" s="13" t="s">
        <v>57</v>
      </c>
      <c r="Q34" s="67">
        <v>2</v>
      </c>
      <c r="R34" s="20">
        <v>25</v>
      </c>
      <c r="S34" s="10"/>
      <c r="T34" s="10"/>
    </row>
    <row r="35" spans="1:20" s="4" customFormat="1" ht="17.25" customHeight="1">
      <c r="A35" s="18"/>
      <c r="B35" s="39">
        <v>23</v>
      </c>
      <c r="C35" s="35" t="s">
        <v>24</v>
      </c>
      <c r="D35" s="83" t="s">
        <v>27</v>
      </c>
      <c r="E35" s="84">
        <v>12</v>
      </c>
      <c r="F35" s="84">
        <v>27</v>
      </c>
      <c r="G35" s="13"/>
      <c r="H35" s="85">
        <v>0.5</v>
      </c>
      <c r="I35" s="13" t="s">
        <v>38</v>
      </c>
      <c r="J35" s="13" t="s">
        <v>36</v>
      </c>
      <c r="K35" s="86" t="s">
        <v>37</v>
      </c>
      <c r="L35" s="13" t="s">
        <v>39</v>
      </c>
      <c r="M35" s="106" t="s">
        <v>40</v>
      </c>
      <c r="N35" s="106"/>
      <c r="O35" s="13" t="s">
        <v>58</v>
      </c>
      <c r="P35" s="13" t="s">
        <v>57</v>
      </c>
      <c r="Q35" s="13">
        <v>0.5</v>
      </c>
      <c r="R35" s="20">
        <v>14</v>
      </c>
      <c r="S35" s="10"/>
      <c r="T35" s="10"/>
    </row>
    <row r="36" spans="1:20" s="4" customFormat="1" ht="17.25" customHeight="1">
      <c r="A36" s="18"/>
      <c r="B36" s="39">
        <v>24</v>
      </c>
      <c r="C36" s="35" t="s">
        <v>24</v>
      </c>
      <c r="D36" s="83" t="s">
        <v>27</v>
      </c>
      <c r="E36" s="84">
        <v>57</v>
      </c>
      <c r="F36" s="84">
        <v>5</v>
      </c>
      <c r="G36" s="13"/>
      <c r="H36" s="85">
        <v>2</v>
      </c>
      <c r="I36" s="13" t="s">
        <v>38</v>
      </c>
      <c r="J36" s="13" t="s">
        <v>36</v>
      </c>
      <c r="K36" s="87" t="s">
        <v>42</v>
      </c>
      <c r="L36" s="13" t="s">
        <v>46</v>
      </c>
      <c r="M36" s="106" t="s">
        <v>40</v>
      </c>
      <c r="N36" s="106"/>
      <c r="O36" s="13" t="s">
        <v>58</v>
      </c>
      <c r="P36" s="13" t="s">
        <v>57</v>
      </c>
      <c r="Q36" s="67">
        <v>2</v>
      </c>
      <c r="R36" s="20">
        <v>54</v>
      </c>
      <c r="S36" s="10"/>
      <c r="T36" s="10"/>
    </row>
    <row r="37" spans="1:20" s="4" customFormat="1" ht="17.25" customHeight="1">
      <c r="A37" s="18"/>
      <c r="B37" s="39">
        <v>25</v>
      </c>
      <c r="C37" s="35" t="s">
        <v>24</v>
      </c>
      <c r="D37" s="83" t="s">
        <v>27</v>
      </c>
      <c r="E37" s="84">
        <v>71</v>
      </c>
      <c r="F37" s="84">
        <v>21</v>
      </c>
      <c r="G37" s="13"/>
      <c r="H37" s="85">
        <v>0.5</v>
      </c>
      <c r="I37" s="13" t="s">
        <v>38</v>
      </c>
      <c r="J37" s="13" t="s">
        <v>36</v>
      </c>
      <c r="K37" s="86" t="s">
        <v>37</v>
      </c>
      <c r="L37" s="13" t="s">
        <v>39</v>
      </c>
      <c r="M37" s="106" t="s">
        <v>40</v>
      </c>
      <c r="N37" s="106"/>
      <c r="O37" s="13" t="s">
        <v>58</v>
      </c>
      <c r="P37" s="13" t="s">
        <v>57</v>
      </c>
      <c r="Q37" s="13">
        <v>0.5</v>
      </c>
      <c r="R37" s="20">
        <v>33</v>
      </c>
      <c r="S37" s="10"/>
      <c r="T37" s="10"/>
    </row>
    <row r="38" spans="1:20" s="4" customFormat="1" ht="17.25" customHeight="1" thickBot="1">
      <c r="A38" s="18"/>
      <c r="B38" s="39">
        <v>26</v>
      </c>
      <c r="C38" s="35" t="s">
        <v>24</v>
      </c>
      <c r="D38" s="83" t="s">
        <v>27</v>
      </c>
      <c r="E38" s="87">
        <v>72</v>
      </c>
      <c r="F38" s="87">
        <v>6</v>
      </c>
      <c r="G38" s="13"/>
      <c r="H38" s="54">
        <v>4</v>
      </c>
      <c r="I38" s="13" t="s">
        <v>38</v>
      </c>
      <c r="J38" s="13" t="s">
        <v>36</v>
      </c>
      <c r="K38" s="88" t="s">
        <v>37</v>
      </c>
      <c r="L38" s="13" t="s">
        <v>46</v>
      </c>
      <c r="M38" s="106" t="s">
        <v>40</v>
      </c>
      <c r="N38" s="106"/>
      <c r="O38" s="13" t="s">
        <v>58</v>
      </c>
      <c r="P38" s="13" t="s">
        <v>57</v>
      </c>
      <c r="Q38" s="67">
        <v>4</v>
      </c>
      <c r="R38" s="20">
        <v>254</v>
      </c>
      <c r="S38" s="10"/>
      <c r="T38" s="10"/>
    </row>
    <row r="39" spans="1:20" s="4" customFormat="1" ht="17.25" customHeight="1" thickBot="1">
      <c r="A39" s="18"/>
      <c r="B39" s="41"/>
      <c r="C39" s="27" t="s">
        <v>25</v>
      </c>
      <c r="D39" s="28"/>
      <c r="E39" s="29"/>
      <c r="F39" s="28"/>
      <c r="G39" s="30"/>
      <c r="H39" s="30">
        <f>SUM(H33:H38)</f>
        <v>10</v>
      </c>
      <c r="I39" s="28"/>
      <c r="J39" s="29"/>
      <c r="K39" s="29"/>
      <c r="L39" s="29"/>
      <c r="M39" s="136"/>
      <c r="N39" s="137"/>
      <c r="O39" s="28"/>
      <c r="P39" s="29"/>
      <c r="Q39" s="28">
        <f>SUM(Q33:Q38)</f>
        <v>10</v>
      </c>
      <c r="R39" s="29">
        <f>SUM(R33:R38)</f>
        <v>410</v>
      </c>
      <c r="S39" s="10"/>
      <c r="T39" s="10"/>
    </row>
    <row r="40" spans="1:20" s="4" customFormat="1" ht="17.25" customHeight="1">
      <c r="A40" s="18"/>
      <c r="B40" s="39">
        <v>30</v>
      </c>
      <c r="C40" s="35" t="s">
        <v>24</v>
      </c>
      <c r="D40" s="40" t="s">
        <v>28</v>
      </c>
      <c r="E40" s="40">
        <v>5</v>
      </c>
      <c r="F40" s="40">
        <v>17</v>
      </c>
      <c r="G40" s="13"/>
      <c r="H40" s="53">
        <v>9.2</v>
      </c>
      <c r="I40" s="13" t="s">
        <v>38</v>
      </c>
      <c r="J40" s="13" t="s">
        <v>36</v>
      </c>
      <c r="K40" s="51" t="s">
        <v>37</v>
      </c>
      <c r="L40" s="13" t="s">
        <v>39</v>
      </c>
      <c r="M40" s="106" t="s">
        <v>40</v>
      </c>
      <c r="N40" s="106"/>
      <c r="O40" s="13" t="s">
        <v>63</v>
      </c>
      <c r="P40" s="13" t="s">
        <v>62</v>
      </c>
      <c r="Q40" s="13">
        <v>9.2</v>
      </c>
      <c r="R40" s="20">
        <v>116</v>
      </c>
      <c r="S40" s="10"/>
      <c r="T40" s="10"/>
    </row>
    <row r="41" spans="1:20" s="4" customFormat="1" ht="17.25" customHeight="1">
      <c r="A41" s="18"/>
      <c r="B41" s="39">
        <v>31</v>
      </c>
      <c r="C41" s="35" t="s">
        <v>24</v>
      </c>
      <c r="D41" s="40" t="s">
        <v>28</v>
      </c>
      <c r="E41" s="40">
        <v>11</v>
      </c>
      <c r="F41" s="40">
        <v>12</v>
      </c>
      <c r="G41" s="13"/>
      <c r="H41" s="53">
        <v>3.1</v>
      </c>
      <c r="I41" s="13" t="s">
        <v>38</v>
      </c>
      <c r="J41" s="13" t="s">
        <v>36</v>
      </c>
      <c r="K41" s="51" t="s">
        <v>37</v>
      </c>
      <c r="L41" s="13" t="s">
        <v>39</v>
      </c>
      <c r="M41" s="106" t="s">
        <v>40</v>
      </c>
      <c r="N41" s="106"/>
      <c r="O41" s="13" t="s">
        <v>63</v>
      </c>
      <c r="P41" s="13" t="s">
        <v>62</v>
      </c>
      <c r="Q41" s="13">
        <v>3.1</v>
      </c>
      <c r="R41" s="20">
        <v>61</v>
      </c>
      <c r="S41" s="10"/>
      <c r="T41" s="10"/>
    </row>
    <row r="42" spans="1:20" s="4" customFormat="1" ht="17.25" customHeight="1">
      <c r="A42" s="18"/>
      <c r="B42" s="39">
        <v>32</v>
      </c>
      <c r="C42" s="35" t="s">
        <v>24</v>
      </c>
      <c r="D42" s="40" t="s">
        <v>28</v>
      </c>
      <c r="E42" s="40">
        <v>40</v>
      </c>
      <c r="F42" s="40">
        <v>23</v>
      </c>
      <c r="G42" s="13"/>
      <c r="H42" s="53">
        <v>6.2</v>
      </c>
      <c r="I42" s="13" t="s">
        <v>38</v>
      </c>
      <c r="J42" s="13" t="s">
        <v>36</v>
      </c>
      <c r="K42" s="43" t="s">
        <v>41</v>
      </c>
      <c r="L42" s="13" t="s">
        <v>39</v>
      </c>
      <c r="M42" s="106" t="s">
        <v>40</v>
      </c>
      <c r="N42" s="106"/>
      <c r="O42" s="13" t="s">
        <v>63</v>
      </c>
      <c r="P42" s="13" t="s">
        <v>62</v>
      </c>
      <c r="Q42" s="13">
        <v>6.2</v>
      </c>
      <c r="R42" s="20">
        <v>118</v>
      </c>
      <c r="S42" s="10"/>
      <c r="T42" s="10"/>
    </row>
    <row r="43" spans="1:20" s="4" customFormat="1" ht="17.25" customHeight="1">
      <c r="A43" s="18"/>
      <c r="B43" s="39">
        <v>33</v>
      </c>
      <c r="C43" s="35" t="s">
        <v>24</v>
      </c>
      <c r="D43" s="40" t="s">
        <v>28</v>
      </c>
      <c r="E43" s="40">
        <v>40</v>
      </c>
      <c r="F43" s="40">
        <v>19</v>
      </c>
      <c r="G43" s="13"/>
      <c r="H43" s="53">
        <v>3.4</v>
      </c>
      <c r="I43" s="13" t="s">
        <v>38</v>
      </c>
      <c r="J43" s="13" t="s">
        <v>36</v>
      </c>
      <c r="K43" s="43" t="s">
        <v>41</v>
      </c>
      <c r="L43" s="13" t="s">
        <v>43</v>
      </c>
      <c r="M43" s="106" t="s">
        <v>40</v>
      </c>
      <c r="N43" s="106"/>
      <c r="O43" s="13" t="s">
        <v>63</v>
      </c>
      <c r="P43" s="13" t="s">
        <v>62</v>
      </c>
      <c r="Q43" s="13">
        <v>3.4</v>
      </c>
      <c r="R43" s="20">
        <v>90</v>
      </c>
      <c r="S43" s="10"/>
      <c r="T43" s="10"/>
    </row>
    <row r="44" spans="1:20" s="4" customFormat="1" ht="17.25" customHeight="1">
      <c r="A44" s="18"/>
      <c r="B44" s="39">
        <v>34</v>
      </c>
      <c r="C44" s="35" t="s">
        <v>24</v>
      </c>
      <c r="D44" s="40" t="s">
        <v>28</v>
      </c>
      <c r="E44" s="40">
        <v>42</v>
      </c>
      <c r="F44" s="40">
        <v>28</v>
      </c>
      <c r="G44" s="13"/>
      <c r="H44" s="53">
        <v>3.3</v>
      </c>
      <c r="I44" s="13" t="s">
        <v>38</v>
      </c>
      <c r="J44" s="13" t="s">
        <v>36</v>
      </c>
      <c r="K44" s="42" t="s">
        <v>42</v>
      </c>
      <c r="L44" s="13" t="s">
        <v>44</v>
      </c>
      <c r="M44" s="106" t="s">
        <v>40</v>
      </c>
      <c r="N44" s="106"/>
      <c r="O44" s="13" t="s">
        <v>51</v>
      </c>
      <c r="P44" s="13" t="s">
        <v>61</v>
      </c>
      <c r="Q44" s="13">
        <v>3.3</v>
      </c>
      <c r="R44" s="20">
        <v>89</v>
      </c>
      <c r="S44" s="10"/>
      <c r="T44" s="10"/>
    </row>
    <row r="45" spans="1:20" s="4" customFormat="1" ht="17.25" customHeight="1">
      <c r="A45" s="18"/>
      <c r="B45" s="39">
        <v>38</v>
      </c>
      <c r="C45" s="35" t="s">
        <v>24</v>
      </c>
      <c r="D45" s="40" t="s">
        <v>28</v>
      </c>
      <c r="E45" s="40">
        <v>58</v>
      </c>
      <c r="F45" s="40">
        <v>45</v>
      </c>
      <c r="G45" s="13"/>
      <c r="H45" s="53">
        <v>2.7</v>
      </c>
      <c r="I45" s="13" t="s">
        <v>38</v>
      </c>
      <c r="J45" s="13" t="s">
        <v>36</v>
      </c>
      <c r="K45" s="43" t="s">
        <v>41</v>
      </c>
      <c r="L45" s="13" t="s">
        <v>39</v>
      </c>
      <c r="M45" s="106" t="s">
        <v>40</v>
      </c>
      <c r="N45" s="106"/>
      <c r="O45" s="13" t="s">
        <v>51</v>
      </c>
      <c r="P45" s="13" t="s">
        <v>61</v>
      </c>
      <c r="Q45" s="13">
        <v>2.7</v>
      </c>
      <c r="R45" s="20">
        <v>68</v>
      </c>
      <c r="S45" s="10"/>
      <c r="T45" s="10"/>
    </row>
    <row r="46" spans="1:20" s="4" customFormat="1" ht="17.25" customHeight="1">
      <c r="A46" s="18"/>
      <c r="B46" s="39">
        <v>39</v>
      </c>
      <c r="C46" s="35" t="s">
        <v>24</v>
      </c>
      <c r="D46" s="40" t="s">
        <v>28</v>
      </c>
      <c r="E46" s="40">
        <v>60</v>
      </c>
      <c r="F46" s="40">
        <v>51</v>
      </c>
      <c r="G46" s="13"/>
      <c r="H46" s="53">
        <v>1.1</v>
      </c>
      <c r="I46" s="13" t="s">
        <v>38</v>
      </c>
      <c r="J46" s="13" t="s">
        <v>36</v>
      </c>
      <c r="K46" s="42" t="s">
        <v>42</v>
      </c>
      <c r="L46" s="13" t="s">
        <v>43</v>
      </c>
      <c r="M46" s="106" t="s">
        <v>40</v>
      </c>
      <c r="N46" s="106"/>
      <c r="O46" s="13" t="s">
        <v>65</v>
      </c>
      <c r="P46" s="13" t="s">
        <v>64</v>
      </c>
      <c r="Q46" s="13">
        <v>1.1</v>
      </c>
      <c r="R46" s="20">
        <v>134</v>
      </c>
      <c r="S46" s="10"/>
      <c r="T46" s="10"/>
    </row>
    <row r="47" spans="1:20" s="4" customFormat="1" ht="17.25" customHeight="1">
      <c r="A47" s="18"/>
      <c r="B47" s="39">
        <v>40</v>
      </c>
      <c r="C47" s="35" t="s">
        <v>24</v>
      </c>
      <c r="D47" s="40" t="s">
        <v>28</v>
      </c>
      <c r="E47" s="40">
        <v>61</v>
      </c>
      <c r="F47" s="40">
        <v>9</v>
      </c>
      <c r="G47" s="13"/>
      <c r="H47" s="53">
        <v>3.6</v>
      </c>
      <c r="I47" s="13" t="s">
        <v>38</v>
      </c>
      <c r="J47" s="13" t="s">
        <v>36</v>
      </c>
      <c r="K47" s="51" t="s">
        <v>37</v>
      </c>
      <c r="L47" s="13" t="s">
        <v>39</v>
      </c>
      <c r="M47" s="106" t="s">
        <v>40</v>
      </c>
      <c r="N47" s="106"/>
      <c r="O47" s="13" t="s">
        <v>63</v>
      </c>
      <c r="P47" s="13" t="s">
        <v>62</v>
      </c>
      <c r="Q47" s="13">
        <v>3.6</v>
      </c>
      <c r="R47" s="20">
        <v>55</v>
      </c>
      <c r="S47" s="10"/>
      <c r="T47" s="10"/>
    </row>
    <row r="48" spans="1:20" s="4" customFormat="1" ht="17.25" customHeight="1">
      <c r="A48" s="18"/>
      <c r="B48" s="39">
        <v>41</v>
      </c>
      <c r="C48" s="35" t="s">
        <v>24</v>
      </c>
      <c r="D48" s="40" t="s">
        <v>28</v>
      </c>
      <c r="E48" s="40">
        <v>61</v>
      </c>
      <c r="F48" s="40">
        <v>10</v>
      </c>
      <c r="G48" s="13"/>
      <c r="H48" s="53">
        <v>1.7</v>
      </c>
      <c r="I48" s="13" t="s">
        <v>38</v>
      </c>
      <c r="J48" s="13" t="s">
        <v>36</v>
      </c>
      <c r="K48" s="42" t="s">
        <v>42</v>
      </c>
      <c r="L48" s="13" t="s">
        <v>43</v>
      </c>
      <c r="M48" s="106" t="s">
        <v>40</v>
      </c>
      <c r="N48" s="106"/>
      <c r="O48" s="13" t="s">
        <v>63</v>
      </c>
      <c r="P48" s="13" t="s">
        <v>62</v>
      </c>
      <c r="Q48" s="13">
        <v>1.7</v>
      </c>
      <c r="R48" s="20">
        <v>28</v>
      </c>
      <c r="S48" s="10"/>
      <c r="T48" s="10"/>
    </row>
    <row r="49" spans="1:20" s="4" customFormat="1" ht="17.25" customHeight="1">
      <c r="A49" s="18"/>
      <c r="B49" s="39">
        <v>42</v>
      </c>
      <c r="C49" s="35" t="s">
        <v>24</v>
      </c>
      <c r="D49" s="40" t="s">
        <v>28</v>
      </c>
      <c r="E49" s="40">
        <v>61</v>
      </c>
      <c r="F49" s="40">
        <v>11</v>
      </c>
      <c r="G49" s="13"/>
      <c r="H49" s="53">
        <v>3</v>
      </c>
      <c r="I49" s="13" t="s">
        <v>38</v>
      </c>
      <c r="J49" s="13" t="s">
        <v>36</v>
      </c>
      <c r="K49" s="51" t="s">
        <v>37</v>
      </c>
      <c r="L49" s="13" t="s">
        <v>39</v>
      </c>
      <c r="M49" s="106" t="s">
        <v>40</v>
      </c>
      <c r="N49" s="106"/>
      <c r="O49" s="13" t="s">
        <v>63</v>
      </c>
      <c r="P49" s="13" t="s">
        <v>62</v>
      </c>
      <c r="Q49" s="67">
        <v>3</v>
      </c>
      <c r="R49" s="20">
        <v>75</v>
      </c>
      <c r="S49" s="10"/>
      <c r="T49" s="10"/>
    </row>
    <row r="50" spans="1:20" s="4" customFormat="1" ht="17.25" customHeight="1">
      <c r="A50" s="18"/>
      <c r="B50" s="39">
        <v>43</v>
      </c>
      <c r="C50" s="35" t="s">
        <v>24</v>
      </c>
      <c r="D50" s="40" t="s">
        <v>28</v>
      </c>
      <c r="E50" s="40">
        <v>61</v>
      </c>
      <c r="F50" s="40">
        <v>12</v>
      </c>
      <c r="G50" s="13"/>
      <c r="H50" s="53">
        <v>1.2</v>
      </c>
      <c r="I50" s="13" t="s">
        <v>38</v>
      </c>
      <c r="J50" s="13" t="s">
        <v>36</v>
      </c>
      <c r="K50" s="42" t="s">
        <v>42</v>
      </c>
      <c r="L50" s="13" t="s">
        <v>43</v>
      </c>
      <c r="M50" s="106" t="s">
        <v>40</v>
      </c>
      <c r="N50" s="106"/>
      <c r="O50" s="13" t="s">
        <v>63</v>
      </c>
      <c r="P50" s="13" t="s">
        <v>62</v>
      </c>
      <c r="Q50" s="13">
        <v>1.2</v>
      </c>
      <c r="R50" s="20">
        <v>26</v>
      </c>
      <c r="S50" s="10"/>
      <c r="T50" s="10"/>
    </row>
    <row r="51" spans="1:20" s="4" customFormat="1" ht="17.25" customHeight="1">
      <c r="A51" s="18"/>
      <c r="B51" s="39">
        <v>44</v>
      </c>
      <c r="C51" s="35" t="s">
        <v>24</v>
      </c>
      <c r="D51" s="40" t="s">
        <v>28</v>
      </c>
      <c r="E51" s="40">
        <v>61</v>
      </c>
      <c r="F51" s="40">
        <v>13</v>
      </c>
      <c r="G51" s="13"/>
      <c r="H51" s="53">
        <v>2.2</v>
      </c>
      <c r="I51" s="13" t="s">
        <v>38</v>
      </c>
      <c r="J51" s="13" t="s">
        <v>36</v>
      </c>
      <c r="K51" s="43" t="s">
        <v>41</v>
      </c>
      <c r="L51" s="13" t="s">
        <v>39</v>
      </c>
      <c r="M51" s="106" t="s">
        <v>40</v>
      </c>
      <c r="N51" s="106"/>
      <c r="O51" s="13" t="s">
        <v>63</v>
      </c>
      <c r="P51" s="13" t="s">
        <v>62</v>
      </c>
      <c r="Q51" s="13">
        <v>2.2</v>
      </c>
      <c r="R51" s="20">
        <v>52</v>
      </c>
      <c r="S51" s="10"/>
      <c r="T51" s="10"/>
    </row>
    <row r="52" spans="1:20" s="4" customFormat="1" ht="17.25" customHeight="1">
      <c r="A52" s="18"/>
      <c r="B52" s="39">
        <v>45</v>
      </c>
      <c r="C52" s="35" t="s">
        <v>24</v>
      </c>
      <c r="D52" s="40" t="s">
        <v>28</v>
      </c>
      <c r="E52" s="40">
        <v>61</v>
      </c>
      <c r="F52" s="40">
        <v>14</v>
      </c>
      <c r="G52" s="13"/>
      <c r="H52" s="53">
        <v>2</v>
      </c>
      <c r="I52" s="13" t="s">
        <v>38</v>
      </c>
      <c r="J52" s="13" t="s">
        <v>36</v>
      </c>
      <c r="K52" s="51" t="s">
        <v>37</v>
      </c>
      <c r="L52" s="13" t="s">
        <v>39</v>
      </c>
      <c r="M52" s="106" t="s">
        <v>40</v>
      </c>
      <c r="N52" s="106"/>
      <c r="O52" s="13" t="s">
        <v>63</v>
      </c>
      <c r="P52" s="13" t="s">
        <v>62</v>
      </c>
      <c r="Q52" s="67">
        <v>2</v>
      </c>
      <c r="R52" s="20">
        <v>69</v>
      </c>
      <c r="S52" s="10"/>
      <c r="T52" s="10"/>
    </row>
    <row r="53" spans="1:20" s="4" customFormat="1" ht="17.25" customHeight="1" thickBot="1">
      <c r="A53" s="18"/>
      <c r="B53" s="39">
        <v>50</v>
      </c>
      <c r="C53" s="35" t="s">
        <v>24</v>
      </c>
      <c r="D53" s="40" t="s">
        <v>28</v>
      </c>
      <c r="E53" s="40">
        <v>70</v>
      </c>
      <c r="F53" s="40">
        <v>10</v>
      </c>
      <c r="G53" s="13"/>
      <c r="H53" s="53">
        <v>10</v>
      </c>
      <c r="I53" s="13" t="s">
        <v>38</v>
      </c>
      <c r="J53" s="13" t="s">
        <v>36</v>
      </c>
      <c r="K53" s="42" t="s">
        <v>42</v>
      </c>
      <c r="L53" s="13" t="s">
        <v>43</v>
      </c>
      <c r="M53" s="106" t="s">
        <v>40</v>
      </c>
      <c r="N53" s="106"/>
      <c r="O53" s="13" t="s">
        <v>63</v>
      </c>
      <c r="P53" s="13" t="s">
        <v>62</v>
      </c>
      <c r="Q53" s="13">
        <v>10</v>
      </c>
      <c r="R53" s="20">
        <v>229</v>
      </c>
      <c r="S53" s="10"/>
      <c r="T53" s="10"/>
    </row>
    <row r="54" spans="1:20" s="4" customFormat="1" ht="17.25" customHeight="1" thickBot="1">
      <c r="A54" s="18"/>
      <c r="B54" s="41"/>
      <c r="C54" s="27" t="s">
        <v>25</v>
      </c>
      <c r="D54" s="28"/>
      <c r="E54" s="29"/>
      <c r="F54" s="28"/>
      <c r="G54" s="30"/>
      <c r="H54" s="30">
        <f>SUM(H40:H53)</f>
        <v>52.70000000000001</v>
      </c>
      <c r="I54" s="28"/>
      <c r="J54" s="29"/>
      <c r="K54" s="29"/>
      <c r="L54" s="29"/>
      <c r="M54" s="107"/>
      <c r="N54" s="108"/>
      <c r="O54" s="28"/>
      <c r="P54" s="29"/>
      <c r="Q54" s="28">
        <f>SUM(Q40:Q53)</f>
        <v>52.70000000000001</v>
      </c>
      <c r="R54" s="29">
        <f>SUM(R40:R53)</f>
        <v>1210</v>
      </c>
      <c r="S54" s="10"/>
      <c r="T54" s="10"/>
    </row>
    <row r="55" spans="1:20" s="4" customFormat="1" ht="17.25" customHeight="1">
      <c r="A55" s="18"/>
      <c r="B55" s="39">
        <v>51</v>
      </c>
      <c r="C55" s="35" t="s">
        <v>24</v>
      </c>
      <c r="D55" s="38" t="s">
        <v>29</v>
      </c>
      <c r="E55" s="43">
        <v>4</v>
      </c>
      <c r="F55" s="43">
        <v>6</v>
      </c>
      <c r="G55" s="13"/>
      <c r="H55" s="89">
        <v>4</v>
      </c>
      <c r="I55" s="13" t="s">
        <v>38</v>
      </c>
      <c r="J55" s="13" t="s">
        <v>36</v>
      </c>
      <c r="K55" s="83" t="s">
        <v>42</v>
      </c>
      <c r="L55" s="13" t="s">
        <v>47</v>
      </c>
      <c r="M55" s="106" t="s">
        <v>40</v>
      </c>
      <c r="N55" s="106"/>
      <c r="O55" s="13" t="s">
        <v>66</v>
      </c>
      <c r="P55" s="13" t="s">
        <v>67</v>
      </c>
      <c r="Q55" s="67">
        <v>4</v>
      </c>
      <c r="R55" s="20">
        <v>70</v>
      </c>
      <c r="S55" s="10"/>
      <c r="T55" s="10"/>
    </row>
    <row r="56" spans="1:20" s="4" customFormat="1" ht="17.25" customHeight="1">
      <c r="A56" s="18"/>
      <c r="B56" s="39">
        <v>52</v>
      </c>
      <c r="C56" s="35" t="s">
        <v>24</v>
      </c>
      <c r="D56" s="43" t="s">
        <v>29</v>
      </c>
      <c r="E56" s="43">
        <v>10</v>
      </c>
      <c r="F56" s="43">
        <v>12</v>
      </c>
      <c r="G56" s="13"/>
      <c r="H56" s="89">
        <v>0.7</v>
      </c>
      <c r="I56" s="13" t="s">
        <v>38</v>
      </c>
      <c r="J56" s="13" t="s">
        <v>36</v>
      </c>
      <c r="K56" s="51" t="s">
        <v>37</v>
      </c>
      <c r="L56" s="13" t="s">
        <v>39</v>
      </c>
      <c r="M56" s="106" t="s">
        <v>40</v>
      </c>
      <c r="N56" s="106"/>
      <c r="O56" s="13" t="s">
        <v>51</v>
      </c>
      <c r="P56" s="13" t="s">
        <v>68</v>
      </c>
      <c r="Q56" s="67">
        <v>0.7</v>
      </c>
      <c r="R56" s="20">
        <v>6</v>
      </c>
      <c r="S56" s="10"/>
      <c r="T56" s="10"/>
    </row>
    <row r="57" spans="1:20" s="4" customFormat="1" ht="17.25" customHeight="1">
      <c r="A57" s="18"/>
      <c r="B57" s="39">
        <v>53</v>
      </c>
      <c r="C57" s="35" t="s">
        <v>24</v>
      </c>
      <c r="D57" s="43" t="s">
        <v>29</v>
      </c>
      <c r="E57" s="40">
        <v>10</v>
      </c>
      <c r="F57" s="40">
        <v>35</v>
      </c>
      <c r="G57" s="13"/>
      <c r="H57" s="53">
        <v>0.6</v>
      </c>
      <c r="I57" s="13" t="s">
        <v>38</v>
      </c>
      <c r="J57" s="13" t="s">
        <v>36</v>
      </c>
      <c r="K57" s="51" t="s">
        <v>37</v>
      </c>
      <c r="L57" s="13" t="s">
        <v>39</v>
      </c>
      <c r="M57" s="106" t="s">
        <v>40</v>
      </c>
      <c r="N57" s="106"/>
      <c r="O57" s="13" t="s">
        <v>51</v>
      </c>
      <c r="P57" s="13" t="s">
        <v>68</v>
      </c>
      <c r="Q57" s="67">
        <v>0.6</v>
      </c>
      <c r="R57" s="20">
        <v>11</v>
      </c>
      <c r="S57" s="10"/>
      <c r="T57" s="10"/>
    </row>
    <row r="58" spans="1:20" s="4" customFormat="1" ht="17.25" customHeight="1">
      <c r="A58" s="18"/>
      <c r="B58" s="39">
        <v>54</v>
      </c>
      <c r="C58" s="35" t="s">
        <v>24</v>
      </c>
      <c r="D58" s="43" t="s">
        <v>29</v>
      </c>
      <c r="E58" s="42">
        <v>14</v>
      </c>
      <c r="F58" s="90">
        <v>43</v>
      </c>
      <c r="G58" s="13"/>
      <c r="H58" s="53">
        <v>1.5</v>
      </c>
      <c r="I58" s="13" t="s">
        <v>38</v>
      </c>
      <c r="J58" s="13" t="s">
        <v>36</v>
      </c>
      <c r="K58" s="42" t="s">
        <v>42</v>
      </c>
      <c r="L58" s="13" t="s">
        <v>44</v>
      </c>
      <c r="M58" s="106" t="s">
        <v>40</v>
      </c>
      <c r="N58" s="106"/>
      <c r="O58" s="13" t="s">
        <v>51</v>
      </c>
      <c r="P58" s="13" t="s">
        <v>68</v>
      </c>
      <c r="Q58" s="13">
        <v>1.5</v>
      </c>
      <c r="R58" s="20">
        <v>15</v>
      </c>
      <c r="S58" s="10"/>
      <c r="T58" s="10"/>
    </row>
    <row r="59" spans="1:20" s="4" customFormat="1" ht="17.25" customHeight="1">
      <c r="A59" s="18"/>
      <c r="B59" s="39">
        <v>55</v>
      </c>
      <c r="C59" s="35" t="s">
        <v>24</v>
      </c>
      <c r="D59" s="43" t="s">
        <v>29</v>
      </c>
      <c r="E59" s="42">
        <v>17</v>
      </c>
      <c r="F59" s="90">
        <v>10</v>
      </c>
      <c r="G59" s="13"/>
      <c r="H59" s="53">
        <v>1.1</v>
      </c>
      <c r="I59" s="13" t="s">
        <v>38</v>
      </c>
      <c r="J59" s="13" t="s">
        <v>36</v>
      </c>
      <c r="K59" s="51" t="s">
        <v>37</v>
      </c>
      <c r="L59" s="13" t="s">
        <v>39</v>
      </c>
      <c r="M59" s="106" t="s">
        <v>40</v>
      </c>
      <c r="N59" s="106"/>
      <c r="O59" s="13" t="s">
        <v>51</v>
      </c>
      <c r="P59" s="13" t="s">
        <v>68</v>
      </c>
      <c r="Q59" s="67">
        <v>1.1</v>
      </c>
      <c r="R59" s="20">
        <v>32</v>
      </c>
      <c r="S59" s="10"/>
      <c r="T59" s="10"/>
    </row>
    <row r="60" spans="1:20" s="4" customFormat="1" ht="17.25" customHeight="1">
      <c r="A60" s="18"/>
      <c r="B60" s="39">
        <v>56</v>
      </c>
      <c r="C60" s="35" t="s">
        <v>24</v>
      </c>
      <c r="D60" s="43" t="s">
        <v>29</v>
      </c>
      <c r="E60" s="42">
        <v>22</v>
      </c>
      <c r="F60" s="90">
        <v>26</v>
      </c>
      <c r="G60" s="13"/>
      <c r="H60" s="53">
        <v>2.7</v>
      </c>
      <c r="I60" s="13" t="s">
        <v>38</v>
      </c>
      <c r="J60" s="13" t="s">
        <v>36</v>
      </c>
      <c r="K60" s="42" t="s">
        <v>42</v>
      </c>
      <c r="L60" s="13" t="s">
        <v>43</v>
      </c>
      <c r="M60" s="106" t="s">
        <v>40</v>
      </c>
      <c r="N60" s="106"/>
      <c r="O60" s="13" t="s">
        <v>66</v>
      </c>
      <c r="P60" s="13" t="s">
        <v>67</v>
      </c>
      <c r="Q60" s="13">
        <v>2.7</v>
      </c>
      <c r="R60" s="20">
        <v>49</v>
      </c>
      <c r="S60" s="10"/>
      <c r="T60" s="10"/>
    </row>
    <row r="61" spans="1:20" s="4" customFormat="1" ht="17.25" customHeight="1">
      <c r="A61" s="18"/>
      <c r="B61" s="39">
        <v>57</v>
      </c>
      <c r="C61" s="35" t="s">
        <v>24</v>
      </c>
      <c r="D61" s="43" t="s">
        <v>29</v>
      </c>
      <c r="E61" s="42">
        <v>23</v>
      </c>
      <c r="F61" s="90">
        <v>40</v>
      </c>
      <c r="G61" s="13"/>
      <c r="H61" s="53">
        <v>1.1</v>
      </c>
      <c r="I61" s="13" t="s">
        <v>38</v>
      </c>
      <c r="J61" s="13" t="s">
        <v>36</v>
      </c>
      <c r="K61" s="51" t="s">
        <v>37</v>
      </c>
      <c r="L61" s="13" t="s">
        <v>39</v>
      </c>
      <c r="M61" s="106" t="s">
        <v>40</v>
      </c>
      <c r="N61" s="106"/>
      <c r="O61" s="13" t="s">
        <v>69</v>
      </c>
      <c r="P61" s="13" t="s">
        <v>70</v>
      </c>
      <c r="Q61" s="13">
        <v>1.1</v>
      </c>
      <c r="R61" s="20">
        <v>16</v>
      </c>
      <c r="S61" s="10"/>
      <c r="T61" s="10"/>
    </row>
    <row r="62" spans="1:20" s="4" customFormat="1" ht="17.25" customHeight="1">
      <c r="A62" s="18"/>
      <c r="B62" s="39">
        <v>58</v>
      </c>
      <c r="C62" s="35" t="s">
        <v>24</v>
      </c>
      <c r="D62" s="43" t="s">
        <v>29</v>
      </c>
      <c r="E62" s="42">
        <v>30</v>
      </c>
      <c r="F62" s="90">
        <v>8</v>
      </c>
      <c r="G62" s="13"/>
      <c r="H62" s="53">
        <v>1.5</v>
      </c>
      <c r="I62" s="13" t="s">
        <v>38</v>
      </c>
      <c r="J62" s="13" t="s">
        <v>36</v>
      </c>
      <c r="K62" s="42" t="s">
        <v>42</v>
      </c>
      <c r="L62" s="13" t="s">
        <v>44</v>
      </c>
      <c r="M62" s="106" t="s">
        <v>40</v>
      </c>
      <c r="N62" s="106"/>
      <c r="O62" s="13" t="s">
        <v>69</v>
      </c>
      <c r="P62" s="13" t="s">
        <v>70</v>
      </c>
      <c r="Q62" s="13">
        <v>1.5</v>
      </c>
      <c r="R62" s="20">
        <v>46</v>
      </c>
      <c r="S62" s="10"/>
      <c r="T62" s="10"/>
    </row>
    <row r="63" spans="1:20" s="4" customFormat="1" ht="17.25" customHeight="1">
      <c r="A63" s="18"/>
      <c r="B63" s="39">
        <v>59</v>
      </c>
      <c r="C63" s="35" t="s">
        <v>24</v>
      </c>
      <c r="D63" s="43" t="s">
        <v>29</v>
      </c>
      <c r="E63" s="42">
        <v>35</v>
      </c>
      <c r="F63" s="90">
        <v>16</v>
      </c>
      <c r="G63" s="13"/>
      <c r="H63" s="53">
        <v>3.6</v>
      </c>
      <c r="I63" s="13" t="s">
        <v>38</v>
      </c>
      <c r="J63" s="13" t="s">
        <v>36</v>
      </c>
      <c r="K63" s="42" t="s">
        <v>42</v>
      </c>
      <c r="L63" s="13" t="s">
        <v>44</v>
      </c>
      <c r="M63" s="106" t="s">
        <v>40</v>
      </c>
      <c r="N63" s="106"/>
      <c r="O63" s="13" t="s">
        <v>66</v>
      </c>
      <c r="P63" s="13" t="s">
        <v>67</v>
      </c>
      <c r="Q63" s="67">
        <v>3.6</v>
      </c>
      <c r="R63" s="20">
        <v>87</v>
      </c>
      <c r="S63" s="10"/>
      <c r="T63" s="10"/>
    </row>
    <row r="64" spans="1:20" s="4" customFormat="1" ht="17.25" customHeight="1" thickBot="1">
      <c r="A64" s="18"/>
      <c r="B64" s="39">
        <v>60</v>
      </c>
      <c r="C64" s="35" t="s">
        <v>24</v>
      </c>
      <c r="D64" s="43" t="s">
        <v>29</v>
      </c>
      <c r="E64" s="91">
        <v>39</v>
      </c>
      <c r="F64" s="92">
        <v>4</v>
      </c>
      <c r="G64" s="13"/>
      <c r="H64" s="65">
        <v>1</v>
      </c>
      <c r="I64" s="13" t="s">
        <v>38</v>
      </c>
      <c r="J64" s="13" t="s">
        <v>36</v>
      </c>
      <c r="K64" s="68" t="s">
        <v>37</v>
      </c>
      <c r="L64" s="13" t="s">
        <v>39</v>
      </c>
      <c r="M64" s="106" t="s">
        <v>40</v>
      </c>
      <c r="N64" s="106"/>
      <c r="O64" s="13" t="s">
        <v>69</v>
      </c>
      <c r="P64" s="13" t="s">
        <v>70</v>
      </c>
      <c r="Q64" s="67">
        <v>1</v>
      </c>
      <c r="R64" s="20">
        <v>13</v>
      </c>
      <c r="S64" s="10"/>
      <c r="T64" s="10"/>
    </row>
    <row r="65" spans="1:20" s="4" customFormat="1" ht="17.25" customHeight="1" thickBot="1">
      <c r="A65" s="18"/>
      <c r="B65" s="41"/>
      <c r="C65" s="27" t="s">
        <v>25</v>
      </c>
      <c r="D65" s="28"/>
      <c r="E65" s="29"/>
      <c r="F65" s="28"/>
      <c r="G65" s="30"/>
      <c r="H65" s="30">
        <f>SUM(H55:H64)</f>
        <v>17.8</v>
      </c>
      <c r="I65" s="28"/>
      <c r="J65" s="29"/>
      <c r="K65" s="29"/>
      <c r="L65" s="29"/>
      <c r="M65" s="107"/>
      <c r="N65" s="108"/>
      <c r="O65" s="28"/>
      <c r="P65" s="29"/>
      <c r="Q65" s="37">
        <f>SUM(Q55:Q64)</f>
        <v>17.8</v>
      </c>
      <c r="R65" s="29">
        <f>SUM(R55:R64)</f>
        <v>345</v>
      </c>
      <c r="S65" s="10"/>
      <c r="T65" s="10"/>
    </row>
    <row r="66" spans="1:20" s="4" customFormat="1" ht="17.25" customHeight="1">
      <c r="A66" s="18"/>
      <c r="B66" s="39">
        <v>63</v>
      </c>
      <c r="C66" s="35" t="s">
        <v>24</v>
      </c>
      <c r="D66" s="45" t="s">
        <v>30</v>
      </c>
      <c r="E66" s="45">
        <v>7</v>
      </c>
      <c r="F66" s="45">
        <v>1</v>
      </c>
      <c r="G66" s="13"/>
      <c r="H66" s="54">
        <v>5</v>
      </c>
      <c r="I66" s="13" t="s">
        <v>38</v>
      </c>
      <c r="J66" s="13" t="s">
        <v>36</v>
      </c>
      <c r="K66" s="43" t="s">
        <v>41</v>
      </c>
      <c r="L66" s="13" t="s">
        <v>43</v>
      </c>
      <c r="M66" s="106" t="s">
        <v>40</v>
      </c>
      <c r="N66" s="106"/>
      <c r="O66" s="13" t="s">
        <v>69</v>
      </c>
      <c r="P66" s="13" t="s">
        <v>73</v>
      </c>
      <c r="Q66" s="67">
        <v>5</v>
      </c>
      <c r="R66" s="20">
        <v>115</v>
      </c>
      <c r="S66" s="10"/>
      <c r="T66" s="10"/>
    </row>
    <row r="67" spans="1:20" s="4" customFormat="1" ht="17.25" customHeight="1">
      <c r="A67" s="18"/>
      <c r="B67" s="39">
        <v>64</v>
      </c>
      <c r="C67" s="35" t="s">
        <v>24</v>
      </c>
      <c r="D67" s="45" t="s">
        <v>30</v>
      </c>
      <c r="E67" s="93">
        <v>7</v>
      </c>
      <c r="F67" s="93">
        <v>2</v>
      </c>
      <c r="G67" s="13"/>
      <c r="H67" s="54">
        <v>7.5</v>
      </c>
      <c r="I67" s="13" t="s">
        <v>38</v>
      </c>
      <c r="J67" s="13" t="s">
        <v>36</v>
      </c>
      <c r="K67" s="43" t="s">
        <v>41</v>
      </c>
      <c r="L67" s="13" t="s">
        <v>43</v>
      </c>
      <c r="M67" s="106" t="s">
        <v>40</v>
      </c>
      <c r="N67" s="106"/>
      <c r="O67" s="13" t="s">
        <v>69</v>
      </c>
      <c r="P67" s="13" t="s">
        <v>73</v>
      </c>
      <c r="Q67" s="13">
        <v>7.5</v>
      </c>
      <c r="R67" s="20">
        <v>258</v>
      </c>
      <c r="S67" s="10"/>
      <c r="T67" s="10"/>
    </row>
    <row r="68" spans="1:20" s="4" customFormat="1" ht="17.25" customHeight="1">
      <c r="A68" s="18"/>
      <c r="B68" s="39">
        <v>65</v>
      </c>
      <c r="C68" s="35" t="s">
        <v>24</v>
      </c>
      <c r="D68" s="45" t="s">
        <v>30</v>
      </c>
      <c r="E68" s="93">
        <v>7</v>
      </c>
      <c r="F68" s="93">
        <v>4</v>
      </c>
      <c r="G68" s="13"/>
      <c r="H68" s="54">
        <v>2.9</v>
      </c>
      <c r="I68" s="13" t="s">
        <v>38</v>
      </c>
      <c r="J68" s="13" t="s">
        <v>36</v>
      </c>
      <c r="K68" s="43" t="s">
        <v>41</v>
      </c>
      <c r="L68" s="13" t="s">
        <v>39</v>
      </c>
      <c r="M68" s="106" t="s">
        <v>40</v>
      </c>
      <c r="N68" s="106"/>
      <c r="O68" s="13" t="s">
        <v>69</v>
      </c>
      <c r="P68" s="13" t="s">
        <v>73</v>
      </c>
      <c r="Q68" s="13">
        <v>2.9</v>
      </c>
      <c r="R68" s="20">
        <v>59</v>
      </c>
      <c r="S68" s="10"/>
      <c r="T68" s="10"/>
    </row>
    <row r="69" spans="1:20" s="4" customFormat="1" ht="17.25" customHeight="1">
      <c r="A69" s="18"/>
      <c r="B69" s="39">
        <v>66</v>
      </c>
      <c r="C69" s="35" t="s">
        <v>24</v>
      </c>
      <c r="D69" s="45" t="s">
        <v>30</v>
      </c>
      <c r="E69" s="93">
        <v>7</v>
      </c>
      <c r="F69" s="93">
        <v>11</v>
      </c>
      <c r="G69" s="13"/>
      <c r="H69" s="54">
        <v>1</v>
      </c>
      <c r="I69" s="13" t="s">
        <v>38</v>
      </c>
      <c r="J69" s="13" t="s">
        <v>36</v>
      </c>
      <c r="K69" s="43" t="s">
        <v>41</v>
      </c>
      <c r="L69" s="13" t="s">
        <v>39</v>
      </c>
      <c r="M69" s="106" t="s">
        <v>40</v>
      </c>
      <c r="N69" s="106"/>
      <c r="O69" s="13" t="s">
        <v>69</v>
      </c>
      <c r="P69" s="13" t="s">
        <v>73</v>
      </c>
      <c r="Q69" s="67">
        <v>1</v>
      </c>
      <c r="R69" s="20">
        <v>47</v>
      </c>
      <c r="S69" s="10"/>
      <c r="T69" s="10"/>
    </row>
    <row r="70" spans="1:20" s="4" customFormat="1" ht="17.25" customHeight="1">
      <c r="A70" s="18"/>
      <c r="B70" s="39">
        <v>67</v>
      </c>
      <c r="C70" s="35" t="s">
        <v>24</v>
      </c>
      <c r="D70" s="45" t="s">
        <v>30</v>
      </c>
      <c r="E70" s="93">
        <v>8</v>
      </c>
      <c r="F70" s="93">
        <v>1</v>
      </c>
      <c r="G70" s="13"/>
      <c r="H70" s="54">
        <v>1</v>
      </c>
      <c r="I70" s="13" t="s">
        <v>38</v>
      </c>
      <c r="J70" s="13" t="s">
        <v>36</v>
      </c>
      <c r="K70" s="43" t="s">
        <v>41</v>
      </c>
      <c r="L70" s="13" t="s">
        <v>43</v>
      </c>
      <c r="M70" s="106" t="s">
        <v>40</v>
      </c>
      <c r="N70" s="106"/>
      <c r="O70" s="13" t="s">
        <v>69</v>
      </c>
      <c r="P70" s="13" t="s">
        <v>73</v>
      </c>
      <c r="Q70" s="67">
        <v>1</v>
      </c>
      <c r="R70" s="20">
        <v>50</v>
      </c>
      <c r="S70" s="10"/>
      <c r="T70" s="10"/>
    </row>
    <row r="71" spans="1:20" s="4" customFormat="1" ht="17.25" customHeight="1">
      <c r="A71" s="18"/>
      <c r="B71" s="39">
        <v>68</v>
      </c>
      <c r="C71" s="35" t="s">
        <v>24</v>
      </c>
      <c r="D71" s="45" t="s">
        <v>30</v>
      </c>
      <c r="E71" s="93">
        <v>11</v>
      </c>
      <c r="F71" s="93">
        <v>25</v>
      </c>
      <c r="G71" s="13"/>
      <c r="H71" s="54">
        <v>2.8</v>
      </c>
      <c r="I71" s="13" t="s">
        <v>38</v>
      </c>
      <c r="J71" s="13" t="s">
        <v>36</v>
      </c>
      <c r="K71" s="43" t="s">
        <v>41</v>
      </c>
      <c r="L71" s="13" t="s">
        <v>39</v>
      </c>
      <c r="M71" s="106" t="s">
        <v>40</v>
      </c>
      <c r="N71" s="106"/>
      <c r="O71" s="13" t="s">
        <v>71</v>
      </c>
      <c r="P71" s="13" t="s">
        <v>72</v>
      </c>
      <c r="Q71" s="13">
        <v>2.8</v>
      </c>
      <c r="R71" s="20">
        <v>87</v>
      </c>
      <c r="S71" s="10"/>
      <c r="T71" s="10"/>
    </row>
    <row r="72" spans="1:20" s="4" customFormat="1" ht="17.25" customHeight="1">
      <c r="A72" s="18"/>
      <c r="B72" s="39">
        <v>69</v>
      </c>
      <c r="C72" s="35" t="s">
        <v>24</v>
      </c>
      <c r="D72" s="45" t="s">
        <v>30</v>
      </c>
      <c r="E72" s="93">
        <v>11</v>
      </c>
      <c r="F72" s="93">
        <v>28</v>
      </c>
      <c r="G72" s="13"/>
      <c r="H72" s="54">
        <v>1.7</v>
      </c>
      <c r="I72" s="13" t="s">
        <v>38</v>
      </c>
      <c r="J72" s="13" t="s">
        <v>36</v>
      </c>
      <c r="K72" s="43" t="s">
        <v>41</v>
      </c>
      <c r="L72" s="13" t="s">
        <v>39</v>
      </c>
      <c r="M72" s="106" t="s">
        <v>40</v>
      </c>
      <c r="N72" s="106"/>
      <c r="O72" s="13" t="s">
        <v>71</v>
      </c>
      <c r="P72" s="13" t="s">
        <v>72</v>
      </c>
      <c r="Q72" s="13">
        <v>1.7</v>
      </c>
      <c r="R72" s="20">
        <v>22</v>
      </c>
      <c r="S72" s="10"/>
      <c r="T72" s="10"/>
    </row>
    <row r="73" spans="1:20" s="4" customFormat="1" ht="17.25" customHeight="1">
      <c r="A73" s="18"/>
      <c r="B73" s="39">
        <v>70</v>
      </c>
      <c r="C73" s="35" t="s">
        <v>24</v>
      </c>
      <c r="D73" s="45" t="s">
        <v>30</v>
      </c>
      <c r="E73" s="93">
        <v>11</v>
      </c>
      <c r="F73" s="93">
        <v>26</v>
      </c>
      <c r="G73" s="13"/>
      <c r="H73" s="54">
        <v>0.5</v>
      </c>
      <c r="I73" s="13" t="s">
        <v>38</v>
      </c>
      <c r="J73" s="13" t="s">
        <v>36</v>
      </c>
      <c r="K73" s="43" t="s">
        <v>41</v>
      </c>
      <c r="L73" s="13" t="s">
        <v>39</v>
      </c>
      <c r="M73" s="106" t="s">
        <v>40</v>
      </c>
      <c r="N73" s="106"/>
      <c r="O73" s="13" t="s">
        <v>71</v>
      </c>
      <c r="P73" s="13" t="s">
        <v>72</v>
      </c>
      <c r="Q73" s="13">
        <v>0.5</v>
      </c>
      <c r="R73" s="20">
        <v>28</v>
      </c>
      <c r="S73" s="10"/>
      <c r="T73" s="10"/>
    </row>
    <row r="74" spans="1:20" s="4" customFormat="1" ht="17.25" customHeight="1">
      <c r="A74" s="18"/>
      <c r="B74" s="39">
        <v>71</v>
      </c>
      <c r="C74" s="35" t="s">
        <v>24</v>
      </c>
      <c r="D74" s="45" t="s">
        <v>30</v>
      </c>
      <c r="E74" s="93">
        <v>11</v>
      </c>
      <c r="F74" s="93">
        <v>32</v>
      </c>
      <c r="G74" s="13"/>
      <c r="H74" s="54">
        <v>8.1</v>
      </c>
      <c r="I74" s="13" t="s">
        <v>38</v>
      </c>
      <c r="J74" s="13" t="s">
        <v>36</v>
      </c>
      <c r="K74" s="43" t="s">
        <v>41</v>
      </c>
      <c r="L74" s="13" t="s">
        <v>39</v>
      </c>
      <c r="M74" s="106" t="s">
        <v>40</v>
      </c>
      <c r="N74" s="106"/>
      <c r="O74" s="13" t="s">
        <v>71</v>
      </c>
      <c r="P74" s="13" t="s">
        <v>72</v>
      </c>
      <c r="Q74" s="13">
        <v>8.1</v>
      </c>
      <c r="R74" s="20">
        <v>128</v>
      </c>
      <c r="S74" s="10"/>
      <c r="T74" s="10"/>
    </row>
    <row r="75" spans="1:20" s="4" customFormat="1" ht="17.25" customHeight="1">
      <c r="A75" s="18"/>
      <c r="B75" s="39">
        <v>72</v>
      </c>
      <c r="C75" s="35" t="s">
        <v>24</v>
      </c>
      <c r="D75" s="45" t="s">
        <v>30</v>
      </c>
      <c r="E75" s="93">
        <v>13</v>
      </c>
      <c r="F75" s="93">
        <v>44</v>
      </c>
      <c r="G75" s="13"/>
      <c r="H75" s="54">
        <v>3</v>
      </c>
      <c r="I75" s="13" t="s">
        <v>38</v>
      </c>
      <c r="J75" s="13" t="s">
        <v>36</v>
      </c>
      <c r="K75" s="43" t="s">
        <v>41</v>
      </c>
      <c r="L75" s="13" t="s">
        <v>39</v>
      </c>
      <c r="M75" s="106" t="s">
        <v>40</v>
      </c>
      <c r="N75" s="106"/>
      <c r="O75" s="13" t="s">
        <v>69</v>
      </c>
      <c r="P75" s="13" t="s">
        <v>73</v>
      </c>
      <c r="Q75" s="13">
        <v>3</v>
      </c>
      <c r="R75" s="20">
        <v>69</v>
      </c>
      <c r="S75" s="10"/>
      <c r="T75" s="10"/>
    </row>
    <row r="76" spans="1:20" s="4" customFormat="1" ht="17.25" customHeight="1">
      <c r="A76" s="18"/>
      <c r="B76" s="39">
        <v>73</v>
      </c>
      <c r="C76" s="35" t="s">
        <v>24</v>
      </c>
      <c r="D76" s="45" t="s">
        <v>30</v>
      </c>
      <c r="E76" s="93">
        <v>27</v>
      </c>
      <c r="F76" s="93">
        <v>5</v>
      </c>
      <c r="G76" s="13"/>
      <c r="H76" s="54">
        <v>3.3</v>
      </c>
      <c r="I76" s="13" t="s">
        <v>38</v>
      </c>
      <c r="J76" s="13" t="s">
        <v>36</v>
      </c>
      <c r="K76" s="43" t="s">
        <v>41</v>
      </c>
      <c r="L76" s="13" t="s">
        <v>39</v>
      </c>
      <c r="M76" s="106" t="s">
        <v>40</v>
      </c>
      <c r="N76" s="106"/>
      <c r="O76" s="13" t="s">
        <v>71</v>
      </c>
      <c r="P76" s="13" t="s">
        <v>72</v>
      </c>
      <c r="Q76" s="13">
        <v>3.3</v>
      </c>
      <c r="R76" s="20">
        <v>33</v>
      </c>
      <c r="S76" s="10"/>
      <c r="T76" s="10"/>
    </row>
    <row r="77" spans="1:20" s="4" customFormat="1" ht="17.25" customHeight="1">
      <c r="A77" s="18"/>
      <c r="B77" s="39">
        <v>74</v>
      </c>
      <c r="C77" s="35" t="s">
        <v>24</v>
      </c>
      <c r="D77" s="45" t="s">
        <v>30</v>
      </c>
      <c r="E77" s="93">
        <v>40</v>
      </c>
      <c r="F77" s="93">
        <v>6</v>
      </c>
      <c r="G77" s="13"/>
      <c r="H77" s="54">
        <v>2</v>
      </c>
      <c r="I77" s="13" t="s">
        <v>38</v>
      </c>
      <c r="J77" s="13" t="s">
        <v>36</v>
      </c>
      <c r="K77" s="51" t="s">
        <v>37</v>
      </c>
      <c r="L77" s="13" t="s">
        <v>39</v>
      </c>
      <c r="M77" s="106" t="s">
        <v>40</v>
      </c>
      <c r="N77" s="106"/>
      <c r="O77" s="13" t="s">
        <v>71</v>
      </c>
      <c r="P77" s="13" t="s">
        <v>72</v>
      </c>
      <c r="Q77" s="67">
        <v>2</v>
      </c>
      <c r="R77" s="20">
        <v>56</v>
      </c>
      <c r="S77" s="10"/>
      <c r="T77" s="10"/>
    </row>
    <row r="78" spans="1:20" s="4" customFormat="1" ht="17.25" customHeight="1">
      <c r="A78" s="18"/>
      <c r="B78" s="39">
        <v>75</v>
      </c>
      <c r="C78" s="35" t="s">
        <v>24</v>
      </c>
      <c r="D78" s="45" t="s">
        <v>30</v>
      </c>
      <c r="E78" s="93">
        <v>47</v>
      </c>
      <c r="F78" s="93">
        <v>2</v>
      </c>
      <c r="G78" s="13"/>
      <c r="H78" s="54">
        <v>1</v>
      </c>
      <c r="I78" s="13" t="s">
        <v>38</v>
      </c>
      <c r="J78" s="13" t="s">
        <v>36</v>
      </c>
      <c r="K78" s="51" t="s">
        <v>37</v>
      </c>
      <c r="L78" s="13" t="s">
        <v>39</v>
      </c>
      <c r="M78" s="106" t="s">
        <v>40</v>
      </c>
      <c r="N78" s="106"/>
      <c r="O78" s="13" t="s">
        <v>71</v>
      </c>
      <c r="P78" s="13" t="s">
        <v>72</v>
      </c>
      <c r="Q78" s="67">
        <v>1</v>
      </c>
      <c r="R78" s="20">
        <v>6</v>
      </c>
      <c r="S78" s="10"/>
      <c r="T78" s="10"/>
    </row>
    <row r="79" spans="1:20" s="4" customFormat="1" ht="17.25" customHeight="1">
      <c r="A79" s="18"/>
      <c r="B79" s="39">
        <v>76</v>
      </c>
      <c r="C79" s="35" t="s">
        <v>24</v>
      </c>
      <c r="D79" s="45" t="s">
        <v>30</v>
      </c>
      <c r="E79" s="93">
        <v>47</v>
      </c>
      <c r="F79" s="93">
        <v>49</v>
      </c>
      <c r="G79" s="13"/>
      <c r="H79" s="94">
        <v>2.9</v>
      </c>
      <c r="I79" s="13" t="s">
        <v>38</v>
      </c>
      <c r="J79" s="13" t="s">
        <v>36</v>
      </c>
      <c r="K79" s="51" t="s">
        <v>37</v>
      </c>
      <c r="L79" s="13" t="s">
        <v>39</v>
      </c>
      <c r="M79" s="106" t="s">
        <v>40</v>
      </c>
      <c r="N79" s="106"/>
      <c r="O79" s="13" t="s">
        <v>71</v>
      </c>
      <c r="P79" s="13" t="s">
        <v>72</v>
      </c>
      <c r="Q79" s="13">
        <v>2.9</v>
      </c>
      <c r="R79" s="20">
        <v>26</v>
      </c>
      <c r="S79" s="10"/>
      <c r="T79" s="10"/>
    </row>
    <row r="80" spans="1:20" s="4" customFormat="1" ht="17.25" customHeight="1" thickBot="1">
      <c r="A80" s="18"/>
      <c r="B80" s="39">
        <v>77</v>
      </c>
      <c r="C80" s="35" t="s">
        <v>24</v>
      </c>
      <c r="D80" s="45" t="s">
        <v>30</v>
      </c>
      <c r="E80" s="55">
        <v>7</v>
      </c>
      <c r="F80" s="56">
        <v>11</v>
      </c>
      <c r="G80" s="13">
        <v>0.8</v>
      </c>
      <c r="H80" s="44"/>
      <c r="I80" s="13" t="s">
        <v>38</v>
      </c>
      <c r="J80" s="13" t="s">
        <v>36</v>
      </c>
      <c r="K80" s="43" t="s">
        <v>41</v>
      </c>
      <c r="L80" s="13" t="s">
        <v>39</v>
      </c>
      <c r="M80" s="106" t="s">
        <v>40</v>
      </c>
      <c r="N80" s="106"/>
      <c r="O80" s="13" t="s">
        <v>65</v>
      </c>
      <c r="P80" s="13" t="s">
        <v>81</v>
      </c>
      <c r="Q80" s="13">
        <v>0.8</v>
      </c>
      <c r="R80" s="20">
        <v>115</v>
      </c>
      <c r="S80" s="10"/>
      <c r="T80" s="10"/>
    </row>
    <row r="81" spans="1:20" s="4" customFormat="1" ht="17.25" customHeight="1" thickBot="1">
      <c r="A81" s="18"/>
      <c r="B81" s="41"/>
      <c r="C81" s="27" t="s">
        <v>25</v>
      </c>
      <c r="D81" s="28"/>
      <c r="E81" s="29"/>
      <c r="F81" s="28"/>
      <c r="G81" s="30">
        <f>SUM(G80)</f>
        <v>0.8</v>
      </c>
      <c r="H81" s="30">
        <f>SUM(H66:H80)</f>
        <v>42.699999999999996</v>
      </c>
      <c r="I81" s="28"/>
      <c r="J81" s="29"/>
      <c r="K81" s="29"/>
      <c r="L81" s="29"/>
      <c r="M81" s="107"/>
      <c r="N81" s="108"/>
      <c r="O81" s="28"/>
      <c r="P81" s="29"/>
      <c r="Q81" s="28">
        <f>SUM(Q66:Q80)</f>
        <v>43.49999999999999</v>
      </c>
      <c r="R81" s="29">
        <f>SUM(R66:R80)</f>
        <v>1099</v>
      </c>
      <c r="S81" s="10"/>
      <c r="T81" s="10"/>
    </row>
    <row r="82" spans="1:20" s="4" customFormat="1" ht="17.25" customHeight="1">
      <c r="A82" s="18"/>
      <c r="B82" s="39">
        <v>78</v>
      </c>
      <c r="C82" s="35" t="s">
        <v>24</v>
      </c>
      <c r="D82" s="95" t="s">
        <v>31</v>
      </c>
      <c r="E82" s="96">
        <v>5</v>
      </c>
      <c r="F82" s="96">
        <v>27</v>
      </c>
      <c r="G82" s="13"/>
      <c r="H82" s="97">
        <v>0.3</v>
      </c>
      <c r="I82" s="13" t="s">
        <v>38</v>
      </c>
      <c r="J82" s="13" t="s">
        <v>36</v>
      </c>
      <c r="K82" s="51" t="s">
        <v>37</v>
      </c>
      <c r="L82" s="13" t="s">
        <v>39</v>
      </c>
      <c r="M82" s="106" t="s">
        <v>40</v>
      </c>
      <c r="N82" s="106"/>
      <c r="O82" s="13" t="s">
        <v>74</v>
      </c>
      <c r="P82" s="13" t="s">
        <v>75</v>
      </c>
      <c r="Q82" s="13">
        <v>0.3</v>
      </c>
      <c r="R82" s="20">
        <v>16</v>
      </c>
      <c r="S82" s="10"/>
      <c r="T82" s="10"/>
    </row>
    <row r="83" spans="1:20" s="4" customFormat="1" ht="17.25" customHeight="1">
      <c r="A83" s="18"/>
      <c r="B83" s="39">
        <v>79</v>
      </c>
      <c r="C83" s="35" t="s">
        <v>24</v>
      </c>
      <c r="D83" s="98" t="s">
        <v>31</v>
      </c>
      <c r="E83" s="99">
        <v>5</v>
      </c>
      <c r="F83" s="99">
        <v>28</v>
      </c>
      <c r="G83" s="13"/>
      <c r="H83" s="100">
        <v>1.2</v>
      </c>
      <c r="I83" s="13" t="s">
        <v>38</v>
      </c>
      <c r="J83" s="13" t="s">
        <v>36</v>
      </c>
      <c r="K83" s="51" t="s">
        <v>37</v>
      </c>
      <c r="L83" s="13" t="s">
        <v>39</v>
      </c>
      <c r="M83" s="106" t="s">
        <v>40</v>
      </c>
      <c r="N83" s="106"/>
      <c r="O83" s="13" t="s">
        <v>74</v>
      </c>
      <c r="P83" s="13" t="s">
        <v>75</v>
      </c>
      <c r="Q83" s="13">
        <v>1.2</v>
      </c>
      <c r="R83" s="20">
        <v>63</v>
      </c>
      <c r="S83" s="10"/>
      <c r="T83" s="10"/>
    </row>
    <row r="84" spans="1:20" s="4" customFormat="1" ht="17.25" customHeight="1">
      <c r="A84" s="18"/>
      <c r="B84" s="39">
        <v>80</v>
      </c>
      <c r="C84" s="35" t="s">
        <v>24</v>
      </c>
      <c r="D84" s="98" t="s">
        <v>31</v>
      </c>
      <c r="E84" s="99">
        <v>6</v>
      </c>
      <c r="F84" s="99">
        <v>1</v>
      </c>
      <c r="G84" s="13"/>
      <c r="H84" s="100">
        <v>1.4</v>
      </c>
      <c r="I84" s="13" t="s">
        <v>38</v>
      </c>
      <c r="J84" s="13" t="s">
        <v>36</v>
      </c>
      <c r="K84" s="51" t="s">
        <v>37</v>
      </c>
      <c r="L84" s="13" t="s">
        <v>39</v>
      </c>
      <c r="M84" s="106" t="s">
        <v>40</v>
      </c>
      <c r="N84" s="106"/>
      <c r="O84" s="13" t="s">
        <v>74</v>
      </c>
      <c r="P84" s="13" t="s">
        <v>75</v>
      </c>
      <c r="Q84" s="13">
        <v>1.4</v>
      </c>
      <c r="R84" s="20">
        <v>79</v>
      </c>
      <c r="S84" s="10"/>
      <c r="T84" s="10"/>
    </row>
    <row r="85" spans="1:20" s="4" customFormat="1" ht="17.25" customHeight="1">
      <c r="A85" s="18"/>
      <c r="B85" s="39">
        <v>81</v>
      </c>
      <c r="C85" s="35" t="s">
        <v>24</v>
      </c>
      <c r="D85" s="98" t="s">
        <v>31</v>
      </c>
      <c r="E85" s="99">
        <v>13</v>
      </c>
      <c r="F85" s="99">
        <v>2</v>
      </c>
      <c r="G85" s="13"/>
      <c r="H85" s="100">
        <v>2</v>
      </c>
      <c r="I85" s="13" t="s">
        <v>38</v>
      </c>
      <c r="J85" s="13" t="s">
        <v>36</v>
      </c>
      <c r="K85" s="43" t="s">
        <v>41</v>
      </c>
      <c r="L85" s="13" t="s">
        <v>39</v>
      </c>
      <c r="M85" s="106" t="s">
        <v>40</v>
      </c>
      <c r="N85" s="106"/>
      <c r="O85" s="13" t="s">
        <v>74</v>
      </c>
      <c r="P85" s="13" t="s">
        <v>75</v>
      </c>
      <c r="Q85" s="67">
        <v>2</v>
      </c>
      <c r="R85" s="20">
        <v>29</v>
      </c>
      <c r="S85" s="10"/>
      <c r="T85" s="10"/>
    </row>
    <row r="86" spans="1:20" s="4" customFormat="1" ht="17.25" customHeight="1">
      <c r="A86" s="18"/>
      <c r="B86" s="39">
        <v>82</v>
      </c>
      <c r="C86" s="35" t="s">
        <v>24</v>
      </c>
      <c r="D86" s="98" t="s">
        <v>31</v>
      </c>
      <c r="E86" s="99">
        <v>13</v>
      </c>
      <c r="F86" s="99">
        <v>3</v>
      </c>
      <c r="G86" s="13"/>
      <c r="H86" s="101">
        <v>1.9</v>
      </c>
      <c r="I86" s="13" t="s">
        <v>38</v>
      </c>
      <c r="J86" s="13" t="s">
        <v>36</v>
      </c>
      <c r="K86" s="43" t="s">
        <v>41</v>
      </c>
      <c r="L86" s="13" t="s">
        <v>39</v>
      </c>
      <c r="M86" s="106" t="s">
        <v>40</v>
      </c>
      <c r="N86" s="106"/>
      <c r="O86" s="13" t="s">
        <v>74</v>
      </c>
      <c r="P86" s="13" t="s">
        <v>75</v>
      </c>
      <c r="Q86" s="13">
        <v>1.9</v>
      </c>
      <c r="R86" s="20">
        <v>31</v>
      </c>
      <c r="S86" s="10"/>
      <c r="T86" s="10"/>
    </row>
    <row r="87" spans="1:20" s="4" customFormat="1" ht="17.25" customHeight="1">
      <c r="A87" s="18"/>
      <c r="B87" s="39">
        <v>83</v>
      </c>
      <c r="C87" s="35" t="s">
        <v>24</v>
      </c>
      <c r="D87" s="98" t="s">
        <v>31</v>
      </c>
      <c r="E87" s="99">
        <v>26</v>
      </c>
      <c r="F87" s="99">
        <v>4</v>
      </c>
      <c r="G87" s="13"/>
      <c r="H87" s="100">
        <v>3</v>
      </c>
      <c r="I87" s="13" t="s">
        <v>38</v>
      </c>
      <c r="J87" s="13" t="s">
        <v>36</v>
      </c>
      <c r="K87" s="51" t="s">
        <v>37</v>
      </c>
      <c r="L87" s="13" t="s">
        <v>39</v>
      </c>
      <c r="M87" s="106" t="s">
        <v>40</v>
      </c>
      <c r="N87" s="106"/>
      <c r="O87" s="13" t="s">
        <v>74</v>
      </c>
      <c r="P87" s="13" t="s">
        <v>75</v>
      </c>
      <c r="Q87" s="67">
        <v>3</v>
      </c>
      <c r="R87" s="20">
        <v>20</v>
      </c>
      <c r="S87" s="10"/>
      <c r="T87" s="10"/>
    </row>
    <row r="88" spans="1:20" s="4" customFormat="1" ht="17.25" customHeight="1">
      <c r="A88" s="18"/>
      <c r="B88" s="39">
        <v>84</v>
      </c>
      <c r="C88" s="35" t="s">
        <v>24</v>
      </c>
      <c r="D88" s="98" t="s">
        <v>31</v>
      </c>
      <c r="E88" s="99">
        <v>31</v>
      </c>
      <c r="F88" s="99">
        <v>7</v>
      </c>
      <c r="G88" s="13"/>
      <c r="H88" s="100">
        <v>1</v>
      </c>
      <c r="I88" s="13" t="s">
        <v>38</v>
      </c>
      <c r="J88" s="13" t="s">
        <v>36</v>
      </c>
      <c r="K88" s="42" t="s">
        <v>42</v>
      </c>
      <c r="L88" s="13" t="s">
        <v>39</v>
      </c>
      <c r="M88" s="106" t="s">
        <v>40</v>
      </c>
      <c r="N88" s="106"/>
      <c r="O88" s="13" t="s">
        <v>76</v>
      </c>
      <c r="P88" s="13" t="s">
        <v>77</v>
      </c>
      <c r="Q88" s="67">
        <v>1</v>
      </c>
      <c r="R88" s="20">
        <v>43</v>
      </c>
      <c r="S88" s="10"/>
      <c r="T88" s="10"/>
    </row>
    <row r="89" spans="1:20" s="4" customFormat="1" ht="17.25" customHeight="1">
      <c r="A89" s="18"/>
      <c r="B89" s="39">
        <v>85</v>
      </c>
      <c r="C89" s="35" t="s">
        <v>24</v>
      </c>
      <c r="D89" s="98" t="s">
        <v>31</v>
      </c>
      <c r="E89" s="99">
        <v>42</v>
      </c>
      <c r="F89" s="99">
        <v>6</v>
      </c>
      <c r="G89" s="13"/>
      <c r="H89" s="100">
        <v>1</v>
      </c>
      <c r="I89" s="13" t="s">
        <v>38</v>
      </c>
      <c r="J89" s="13" t="s">
        <v>36</v>
      </c>
      <c r="K89" s="51" t="s">
        <v>37</v>
      </c>
      <c r="L89" s="13" t="s">
        <v>39</v>
      </c>
      <c r="M89" s="106" t="s">
        <v>40</v>
      </c>
      <c r="N89" s="106"/>
      <c r="O89" s="13" t="s">
        <v>74</v>
      </c>
      <c r="P89" s="13" t="s">
        <v>75</v>
      </c>
      <c r="Q89" s="67">
        <v>1</v>
      </c>
      <c r="R89" s="20">
        <v>42</v>
      </c>
      <c r="S89" s="10"/>
      <c r="T89" s="10"/>
    </row>
    <row r="90" spans="1:20" s="4" customFormat="1" ht="17.25" customHeight="1">
      <c r="A90" s="18"/>
      <c r="B90" s="39">
        <v>86</v>
      </c>
      <c r="C90" s="35" t="s">
        <v>24</v>
      </c>
      <c r="D90" s="98" t="s">
        <v>31</v>
      </c>
      <c r="E90" s="99">
        <v>42</v>
      </c>
      <c r="F90" s="99">
        <v>14</v>
      </c>
      <c r="G90" s="13"/>
      <c r="H90" s="100">
        <v>1.7</v>
      </c>
      <c r="I90" s="13" t="s">
        <v>38</v>
      </c>
      <c r="J90" s="13" t="s">
        <v>36</v>
      </c>
      <c r="K90" s="51" t="s">
        <v>37</v>
      </c>
      <c r="L90" s="13" t="s">
        <v>39</v>
      </c>
      <c r="M90" s="106" t="s">
        <v>40</v>
      </c>
      <c r="N90" s="106"/>
      <c r="O90" s="13" t="s">
        <v>74</v>
      </c>
      <c r="P90" s="13" t="s">
        <v>75</v>
      </c>
      <c r="Q90" s="67">
        <v>1.7</v>
      </c>
      <c r="R90" s="20">
        <v>35</v>
      </c>
      <c r="S90" s="10"/>
      <c r="T90" s="10"/>
    </row>
    <row r="91" spans="1:20" s="4" customFormat="1" ht="17.25" customHeight="1">
      <c r="A91" s="18"/>
      <c r="B91" s="39">
        <v>87</v>
      </c>
      <c r="C91" s="35" t="s">
        <v>24</v>
      </c>
      <c r="D91" s="98" t="s">
        <v>31</v>
      </c>
      <c r="E91" s="99">
        <v>42</v>
      </c>
      <c r="F91" s="99">
        <v>21</v>
      </c>
      <c r="G91" s="13"/>
      <c r="H91" s="100">
        <v>1</v>
      </c>
      <c r="I91" s="13" t="s">
        <v>38</v>
      </c>
      <c r="J91" s="13" t="s">
        <v>36</v>
      </c>
      <c r="K91" s="51" t="s">
        <v>37</v>
      </c>
      <c r="L91" s="13" t="s">
        <v>39</v>
      </c>
      <c r="M91" s="106" t="s">
        <v>40</v>
      </c>
      <c r="N91" s="106"/>
      <c r="O91" s="13" t="s">
        <v>74</v>
      </c>
      <c r="P91" s="13" t="s">
        <v>75</v>
      </c>
      <c r="Q91" s="67">
        <v>1</v>
      </c>
      <c r="R91" s="20">
        <v>32</v>
      </c>
      <c r="S91" s="10"/>
      <c r="T91" s="10"/>
    </row>
    <row r="92" spans="1:20" s="4" customFormat="1" ht="17.25" customHeight="1">
      <c r="A92" s="18"/>
      <c r="B92" s="39">
        <v>88</v>
      </c>
      <c r="C92" s="35" t="s">
        <v>24</v>
      </c>
      <c r="D92" s="98" t="s">
        <v>31</v>
      </c>
      <c r="E92" s="99">
        <v>42</v>
      </c>
      <c r="F92" s="99">
        <v>26</v>
      </c>
      <c r="G92" s="13"/>
      <c r="H92" s="100">
        <v>2</v>
      </c>
      <c r="I92" s="13" t="s">
        <v>38</v>
      </c>
      <c r="J92" s="13" t="s">
        <v>36</v>
      </c>
      <c r="K92" s="51" t="s">
        <v>37</v>
      </c>
      <c r="L92" s="13" t="s">
        <v>39</v>
      </c>
      <c r="M92" s="106" t="s">
        <v>40</v>
      </c>
      <c r="N92" s="106"/>
      <c r="O92" s="13" t="s">
        <v>74</v>
      </c>
      <c r="P92" s="13" t="s">
        <v>75</v>
      </c>
      <c r="Q92" s="67">
        <v>2</v>
      </c>
      <c r="R92" s="20">
        <v>67</v>
      </c>
      <c r="S92" s="10"/>
      <c r="T92" s="10"/>
    </row>
    <row r="93" spans="1:20" s="4" customFormat="1" ht="17.25" customHeight="1">
      <c r="A93" s="18"/>
      <c r="B93" s="39">
        <v>89</v>
      </c>
      <c r="C93" s="35" t="s">
        <v>24</v>
      </c>
      <c r="D93" s="98" t="s">
        <v>31</v>
      </c>
      <c r="E93" s="99">
        <v>45</v>
      </c>
      <c r="F93" s="99">
        <v>9</v>
      </c>
      <c r="G93" s="13"/>
      <c r="H93" s="100">
        <v>2</v>
      </c>
      <c r="I93" s="13" t="s">
        <v>38</v>
      </c>
      <c r="J93" s="13" t="s">
        <v>36</v>
      </c>
      <c r="K93" s="51" t="s">
        <v>37</v>
      </c>
      <c r="L93" s="13" t="s">
        <v>39</v>
      </c>
      <c r="M93" s="106" t="s">
        <v>40</v>
      </c>
      <c r="N93" s="106"/>
      <c r="O93" s="13" t="s">
        <v>74</v>
      </c>
      <c r="P93" s="13" t="s">
        <v>75</v>
      </c>
      <c r="Q93" s="67">
        <v>2</v>
      </c>
      <c r="R93" s="20">
        <v>57</v>
      </c>
      <c r="S93" s="10"/>
      <c r="T93" s="10"/>
    </row>
    <row r="94" spans="1:20" s="4" customFormat="1" ht="17.25" customHeight="1">
      <c r="A94" s="18"/>
      <c r="B94" s="39">
        <v>90</v>
      </c>
      <c r="C94" s="35" t="s">
        <v>24</v>
      </c>
      <c r="D94" s="98" t="s">
        <v>31</v>
      </c>
      <c r="E94" s="99">
        <v>45</v>
      </c>
      <c r="F94" s="99">
        <v>6</v>
      </c>
      <c r="G94" s="13"/>
      <c r="H94" s="100">
        <v>2.4</v>
      </c>
      <c r="I94" s="13" t="s">
        <v>38</v>
      </c>
      <c r="J94" s="13" t="s">
        <v>36</v>
      </c>
      <c r="K94" s="51" t="s">
        <v>37</v>
      </c>
      <c r="L94" s="13" t="s">
        <v>39</v>
      </c>
      <c r="M94" s="106" t="s">
        <v>40</v>
      </c>
      <c r="N94" s="106"/>
      <c r="O94" s="13" t="s">
        <v>74</v>
      </c>
      <c r="P94" s="13" t="s">
        <v>75</v>
      </c>
      <c r="Q94" s="13">
        <v>2.4</v>
      </c>
      <c r="R94" s="20">
        <v>20</v>
      </c>
      <c r="S94" s="10"/>
      <c r="T94" s="10"/>
    </row>
    <row r="95" spans="1:20" s="4" customFormat="1" ht="17.25" customHeight="1">
      <c r="A95" s="18"/>
      <c r="B95" s="39">
        <v>91</v>
      </c>
      <c r="C95" s="35" t="s">
        <v>24</v>
      </c>
      <c r="D95" s="98" t="s">
        <v>31</v>
      </c>
      <c r="E95" s="99">
        <v>46</v>
      </c>
      <c r="F95" s="99">
        <v>35</v>
      </c>
      <c r="G95" s="13"/>
      <c r="H95" s="101">
        <v>0.2</v>
      </c>
      <c r="I95" s="13" t="s">
        <v>38</v>
      </c>
      <c r="J95" s="13" t="s">
        <v>36</v>
      </c>
      <c r="K95" s="51" t="s">
        <v>37</v>
      </c>
      <c r="L95" s="13" t="s">
        <v>39</v>
      </c>
      <c r="M95" s="106" t="s">
        <v>40</v>
      </c>
      <c r="N95" s="106"/>
      <c r="O95" s="13" t="s">
        <v>74</v>
      </c>
      <c r="P95" s="13" t="s">
        <v>75</v>
      </c>
      <c r="Q95" s="67">
        <v>0.2</v>
      </c>
      <c r="R95" s="20">
        <v>11</v>
      </c>
      <c r="S95" s="10"/>
      <c r="T95" s="10"/>
    </row>
    <row r="96" spans="1:20" s="4" customFormat="1" ht="17.25" customHeight="1">
      <c r="A96" s="18"/>
      <c r="B96" s="39">
        <v>92</v>
      </c>
      <c r="C96" s="35" t="s">
        <v>24</v>
      </c>
      <c r="D96" s="98" t="s">
        <v>31</v>
      </c>
      <c r="E96" s="99">
        <v>52</v>
      </c>
      <c r="F96" s="99">
        <v>26</v>
      </c>
      <c r="G96" s="13"/>
      <c r="H96" s="101">
        <v>0.7</v>
      </c>
      <c r="I96" s="13" t="s">
        <v>38</v>
      </c>
      <c r="J96" s="13" t="s">
        <v>36</v>
      </c>
      <c r="K96" s="51" t="s">
        <v>37</v>
      </c>
      <c r="L96" s="13" t="s">
        <v>39</v>
      </c>
      <c r="M96" s="106" t="s">
        <v>40</v>
      </c>
      <c r="N96" s="106"/>
      <c r="O96" s="13" t="s">
        <v>74</v>
      </c>
      <c r="P96" s="13" t="s">
        <v>75</v>
      </c>
      <c r="Q96" s="13">
        <v>0.7</v>
      </c>
      <c r="R96" s="20">
        <v>17</v>
      </c>
      <c r="S96" s="10"/>
      <c r="T96" s="10"/>
    </row>
    <row r="97" spans="1:20" s="4" customFormat="1" ht="17.25" customHeight="1">
      <c r="A97" s="18"/>
      <c r="B97" s="39">
        <v>93</v>
      </c>
      <c r="C97" s="35" t="s">
        <v>24</v>
      </c>
      <c r="D97" s="98" t="s">
        <v>31</v>
      </c>
      <c r="E97" s="99">
        <v>55</v>
      </c>
      <c r="F97" s="99">
        <v>7</v>
      </c>
      <c r="G97" s="13"/>
      <c r="H97" s="101">
        <v>1.1</v>
      </c>
      <c r="I97" s="13" t="s">
        <v>38</v>
      </c>
      <c r="J97" s="13" t="s">
        <v>36</v>
      </c>
      <c r="K97" s="51" t="s">
        <v>37</v>
      </c>
      <c r="L97" s="13" t="s">
        <v>39</v>
      </c>
      <c r="M97" s="106" t="s">
        <v>40</v>
      </c>
      <c r="N97" s="106"/>
      <c r="O97" s="13" t="s">
        <v>74</v>
      </c>
      <c r="P97" s="13" t="s">
        <v>75</v>
      </c>
      <c r="Q97" s="67">
        <v>1.1</v>
      </c>
      <c r="R97" s="20">
        <v>29</v>
      </c>
      <c r="S97" s="10"/>
      <c r="T97" s="10"/>
    </row>
    <row r="98" spans="1:20" s="4" customFormat="1" ht="17.25" customHeight="1">
      <c r="A98" s="18"/>
      <c r="B98" s="39">
        <v>94</v>
      </c>
      <c r="C98" s="35" t="s">
        <v>24</v>
      </c>
      <c r="D98" s="98" t="s">
        <v>31</v>
      </c>
      <c r="E98" s="99">
        <v>55</v>
      </c>
      <c r="F98" s="99">
        <v>11</v>
      </c>
      <c r="G98" s="13"/>
      <c r="H98" s="101">
        <v>4</v>
      </c>
      <c r="I98" s="13" t="s">
        <v>38</v>
      </c>
      <c r="J98" s="13" t="s">
        <v>36</v>
      </c>
      <c r="K98" s="51" t="s">
        <v>37</v>
      </c>
      <c r="L98" s="13" t="s">
        <v>39</v>
      </c>
      <c r="M98" s="106" t="s">
        <v>40</v>
      </c>
      <c r="N98" s="106"/>
      <c r="O98" s="13" t="s">
        <v>74</v>
      </c>
      <c r="P98" s="13" t="s">
        <v>75</v>
      </c>
      <c r="Q98" s="67">
        <v>4</v>
      </c>
      <c r="R98" s="20">
        <v>85</v>
      </c>
      <c r="S98" s="10"/>
      <c r="T98" s="10"/>
    </row>
    <row r="99" spans="1:20" s="4" customFormat="1" ht="17.25" customHeight="1">
      <c r="A99" s="18"/>
      <c r="B99" s="39">
        <v>95</v>
      </c>
      <c r="C99" s="35" t="s">
        <v>24</v>
      </c>
      <c r="D99" s="98" t="s">
        <v>31</v>
      </c>
      <c r="E99" s="102">
        <v>55</v>
      </c>
      <c r="F99" s="102">
        <v>13</v>
      </c>
      <c r="G99" s="13"/>
      <c r="H99" s="101">
        <v>1.6</v>
      </c>
      <c r="I99" s="13" t="s">
        <v>38</v>
      </c>
      <c r="J99" s="13" t="s">
        <v>36</v>
      </c>
      <c r="K99" s="51" t="s">
        <v>37</v>
      </c>
      <c r="L99" s="13" t="s">
        <v>39</v>
      </c>
      <c r="M99" s="106" t="s">
        <v>40</v>
      </c>
      <c r="N99" s="106"/>
      <c r="O99" s="13" t="s">
        <v>74</v>
      </c>
      <c r="P99" s="13" t="s">
        <v>75</v>
      </c>
      <c r="Q99" s="67">
        <v>1.6</v>
      </c>
      <c r="R99" s="20">
        <v>56</v>
      </c>
      <c r="S99" s="10"/>
      <c r="T99" s="10"/>
    </row>
    <row r="100" spans="1:20" s="4" customFormat="1" ht="17.25" customHeight="1">
      <c r="A100" s="18"/>
      <c r="B100" s="39">
        <v>96</v>
      </c>
      <c r="C100" s="35" t="s">
        <v>24</v>
      </c>
      <c r="D100" s="98" t="s">
        <v>31</v>
      </c>
      <c r="E100" s="102">
        <v>69</v>
      </c>
      <c r="F100" s="102">
        <v>2</v>
      </c>
      <c r="G100" s="13"/>
      <c r="H100" s="101">
        <v>2</v>
      </c>
      <c r="I100" s="13" t="s">
        <v>38</v>
      </c>
      <c r="J100" s="13" t="s">
        <v>36</v>
      </c>
      <c r="K100" s="51" t="s">
        <v>37</v>
      </c>
      <c r="L100" s="13" t="s">
        <v>39</v>
      </c>
      <c r="M100" s="106" t="s">
        <v>40</v>
      </c>
      <c r="N100" s="106"/>
      <c r="O100" s="13" t="s">
        <v>76</v>
      </c>
      <c r="P100" s="13" t="s">
        <v>77</v>
      </c>
      <c r="Q100" s="67">
        <v>2</v>
      </c>
      <c r="R100" s="20">
        <v>60</v>
      </c>
      <c r="S100" s="10"/>
      <c r="T100" s="10"/>
    </row>
    <row r="101" spans="1:20" s="4" customFormat="1" ht="17.25" customHeight="1">
      <c r="A101" s="18"/>
      <c r="B101" s="39">
        <v>97</v>
      </c>
      <c r="C101" s="35" t="s">
        <v>24</v>
      </c>
      <c r="D101" s="98" t="s">
        <v>31</v>
      </c>
      <c r="E101" s="102">
        <v>76</v>
      </c>
      <c r="F101" s="102">
        <v>1</v>
      </c>
      <c r="G101" s="13"/>
      <c r="H101" s="101">
        <v>0.5</v>
      </c>
      <c r="I101" s="13" t="s">
        <v>38</v>
      </c>
      <c r="J101" s="13" t="s">
        <v>36</v>
      </c>
      <c r="K101" s="51" t="s">
        <v>37</v>
      </c>
      <c r="L101" s="13" t="s">
        <v>39</v>
      </c>
      <c r="M101" s="106" t="s">
        <v>40</v>
      </c>
      <c r="N101" s="106"/>
      <c r="O101" s="13" t="s">
        <v>76</v>
      </c>
      <c r="P101" s="13" t="s">
        <v>77</v>
      </c>
      <c r="Q101" s="13">
        <v>0.5</v>
      </c>
      <c r="R101" s="20">
        <v>20</v>
      </c>
      <c r="S101" s="10"/>
      <c r="T101" s="10"/>
    </row>
    <row r="102" spans="1:20" s="4" customFormat="1" ht="17.25" customHeight="1">
      <c r="A102" s="18"/>
      <c r="B102" s="39">
        <v>98</v>
      </c>
      <c r="C102" s="35" t="s">
        <v>24</v>
      </c>
      <c r="D102" s="98" t="s">
        <v>31</v>
      </c>
      <c r="E102" s="102">
        <v>76</v>
      </c>
      <c r="F102" s="102">
        <v>7</v>
      </c>
      <c r="G102" s="13"/>
      <c r="H102" s="101">
        <v>1</v>
      </c>
      <c r="I102" s="13" t="s">
        <v>38</v>
      </c>
      <c r="J102" s="13" t="s">
        <v>36</v>
      </c>
      <c r="K102" s="51" t="s">
        <v>37</v>
      </c>
      <c r="L102" s="13" t="s">
        <v>39</v>
      </c>
      <c r="M102" s="106" t="s">
        <v>40</v>
      </c>
      <c r="N102" s="106"/>
      <c r="O102" s="13" t="s">
        <v>76</v>
      </c>
      <c r="P102" s="13" t="s">
        <v>77</v>
      </c>
      <c r="Q102" s="67">
        <v>1</v>
      </c>
      <c r="R102" s="20">
        <v>18</v>
      </c>
      <c r="S102" s="10"/>
      <c r="T102" s="10"/>
    </row>
    <row r="103" spans="1:20" s="4" customFormat="1" ht="17.25" customHeight="1">
      <c r="A103" s="18"/>
      <c r="B103" s="39">
        <v>99</v>
      </c>
      <c r="C103" s="35" t="s">
        <v>24</v>
      </c>
      <c r="D103" s="103" t="s">
        <v>31</v>
      </c>
      <c r="E103" s="99">
        <v>78</v>
      </c>
      <c r="F103" s="99">
        <v>1</v>
      </c>
      <c r="G103" s="13"/>
      <c r="H103" s="101">
        <v>1</v>
      </c>
      <c r="I103" s="13" t="s">
        <v>38</v>
      </c>
      <c r="J103" s="13" t="s">
        <v>36</v>
      </c>
      <c r="K103" s="51" t="s">
        <v>37</v>
      </c>
      <c r="L103" s="13" t="s">
        <v>39</v>
      </c>
      <c r="M103" s="106" t="s">
        <v>40</v>
      </c>
      <c r="N103" s="106"/>
      <c r="O103" s="13" t="s">
        <v>76</v>
      </c>
      <c r="P103" s="13" t="s">
        <v>77</v>
      </c>
      <c r="Q103" s="67">
        <v>1</v>
      </c>
      <c r="R103" s="20">
        <v>19</v>
      </c>
      <c r="S103" s="10"/>
      <c r="T103" s="10"/>
    </row>
    <row r="104" spans="1:20" s="4" customFormat="1" ht="17.25" customHeight="1" thickBot="1">
      <c r="A104" s="18"/>
      <c r="B104" s="39">
        <v>100</v>
      </c>
      <c r="C104" s="35" t="s">
        <v>24</v>
      </c>
      <c r="D104" s="98" t="s">
        <v>31</v>
      </c>
      <c r="E104" s="104">
        <v>45</v>
      </c>
      <c r="F104" s="104">
        <v>5</v>
      </c>
      <c r="G104" s="13">
        <v>0.8</v>
      </c>
      <c r="H104" s="105"/>
      <c r="I104" s="13" t="s">
        <v>38</v>
      </c>
      <c r="J104" s="13" t="s">
        <v>36</v>
      </c>
      <c r="K104" s="51" t="s">
        <v>37</v>
      </c>
      <c r="L104" s="13" t="s">
        <v>39</v>
      </c>
      <c r="M104" s="106" t="s">
        <v>40</v>
      </c>
      <c r="N104" s="106"/>
      <c r="O104" s="13" t="s">
        <v>78</v>
      </c>
      <c r="P104" s="13" t="s">
        <v>79</v>
      </c>
      <c r="Q104" s="13">
        <v>0.8</v>
      </c>
      <c r="R104" s="20">
        <v>59</v>
      </c>
      <c r="S104" s="10"/>
      <c r="T104" s="10"/>
    </row>
    <row r="105" spans="1:20" s="4" customFormat="1" ht="17.25" customHeight="1" thickBot="1">
      <c r="A105" s="18"/>
      <c r="B105" s="41"/>
      <c r="C105" s="27" t="s">
        <v>25</v>
      </c>
      <c r="D105" s="28"/>
      <c r="E105" s="29"/>
      <c r="F105" s="28"/>
      <c r="G105" s="30">
        <f>SUM(G100:G104)</f>
        <v>0.8</v>
      </c>
      <c r="H105" s="30">
        <f>SUM(H82:H104)</f>
        <v>33</v>
      </c>
      <c r="I105" s="28"/>
      <c r="J105" s="29"/>
      <c r="K105" s="29"/>
      <c r="L105" s="29"/>
      <c r="M105" s="107"/>
      <c r="N105" s="108"/>
      <c r="O105" s="28"/>
      <c r="P105" s="29"/>
      <c r="Q105" s="28">
        <f>SUM(Q82:Q104)</f>
        <v>33.8</v>
      </c>
      <c r="R105" s="29">
        <f>SUM(R82:R104)</f>
        <v>908</v>
      </c>
      <c r="S105" s="10"/>
      <c r="T105" s="10"/>
    </row>
    <row r="106" spans="1:20" s="4" customFormat="1" ht="17.25" customHeight="1" thickBot="1">
      <c r="A106" s="18"/>
      <c r="B106" s="46"/>
      <c r="C106" s="36"/>
      <c r="D106" s="31"/>
      <c r="E106" s="31"/>
      <c r="F106" s="31"/>
      <c r="G106" s="31"/>
      <c r="H106" s="31"/>
      <c r="I106" s="31"/>
      <c r="J106" s="31"/>
      <c r="K106" s="31"/>
      <c r="L106" s="31"/>
      <c r="M106" s="138"/>
      <c r="N106" s="139"/>
      <c r="O106" s="31"/>
      <c r="P106" s="31"/>
      <c r="Q106" s="31"/>
      <c r="R106" s="32"/>
      <c r="S106" s="10"/>
      <c r="T106" s="10"/>
    </row>
    <row r="107" spans="1:20" s="4" customFormat="1" ht="18" customHeight="1" thickBot="1">
      <c r="A107" s="18"/>
      <c r="B107" s="47"/>
      <c r="C107" s="48" t="s">
        <v>32</v>
      </c>
      <c r="D107" s="33"/>
      <c r="E107" s="34"/>
      <c r="F107" s="33"/>
      <c r="G107" s="37">
        <f>G105+G81</f>
        <v>1.6</v>
      </c>
      <c r="H107" s="30">
        <f>H105+H81+H65+H54+H39+H32+H17</f>
        <v>172.2</v>
      </c>
      <c r="I107" s="37"/>
      <c r="J107" s="29"/>
      <c r="K107" s="34"/>
      <c r="L107" s="33"/>
      <c r="M107" s="140"/>
      <c r="N107" s="141"/>
      <c r="O107" s="33"/>
      <c r="P107" s="34"/>
      <c r="Q107" s="30">
        <f>Q105+Q81+Q65+Q54+Q39+Q32+Q17</f>
        <v>173.79999999999998</v>
      </c>
      <c r="R107" s="49">
        <f>R105+R81+R65+R54+R39+R32+R17</f>
        <v>4254</v>
      </c>
      <c r="S107" s="10"/>
      <c r="T107" s="10"/>
    </row>
    <row r="108" spans="1:20" s="4" customFormat="1" ht="17.25" customHeight="1">
      <c r="A108" s="18"/>
      <c r="B108" s="39">
        <v>101</v>
      </c>
      <c r="C108" s="35" t="s">
        <v>24</v>
      </c>
      <c r="D108" s="79" t="s">
        <v>27</v>
      </c>
      <c r="E108" s="80">
        <v>57</v>
      </c>
      <c r="F108" s="80">
        <v>7</v>
      </c>
      <c r="G108" s="13"/>
      <c r="H108" s="81">
        <v>10</v>
      </c>
      <c r="I108" s="13" t="s">
        <v>48</v>
      </c>
      <c r="J108" s="13" t="s">
        <v>49</v>
      </c>
      <c r="K108" s="42" t="s">
        <v>42</v>
      </c>
      <c r="L108" s="13" t="s">
        <v>46</v>
      </c>
      <c r="M108" s="106" t="s">
        <v>50</v>
      </c>
      <c r="N108" s="106"/>
      <c r="O108" s="13" t="s">
        <v>59</v>
      </c>
      <c r="P108" s="13" t="s">
        <v>60</v>
      </c>
      <c r="Q108" s="67">
        <v>10</v>
      </c>
      <c r="R108" s="20">
        <v>268</v>
      </c>
      <c r="S108" s="10"/>
      <c r="T108" s="10"/>
    </row>
    <row r="109" spans="1:20" s="4" customFormat="1" ht="17.25" customHeight="1">
      <c r="A109" s="18"/>
      <c r="B109" s="39">
        <v>102</v>
      </c>
      <c r="C109" s="35" t="s">
        <v>24</v>
      </c>
      <c r="D109" s="83" t="s">
        <v>27</v>
      </c>
      <c r="E109" s="84">
        <v>68</v>
      </c>
      <c r="F109" s="84">
        <v>1</v>
      </c>
      <c r="G109" s="13"/>
      <c r="H109" s="85">
        <v>15.5</v>
      </c>
      <c r="I109" s="13" t="s">
        <v>48</v>
      </c>
      <c r="J109" s="13" t="s">
        <v>49</v>
      </c>
      <c r="K109" s="51" t="s">
        <v>37</v>
      </c>
      <c r="L109" s="13" t="s">
        <v>46</v>
      </c>
      <c r="M109" s="106" t="s">
        <v>50</v>
      </c>
      <c r="N109" s="106"/>
      <c r="O109" s="13" t="s">
        <v>59</v>
      </c>
      <c r="P109" s="13" t="s">
        <v>60</v>
      </c>
      <c r="Q109" s="13">
        <v>15.5</v>
      </c>
      <c r="R109" s="20">
        <v>130</v>
      </c>
      <c r="S109" s="10"/>
      <c r="T109" s="10"/>
    </row>
    <row r="110" spans="1:20" s="4" customFormat="1" ht="17.25" customHeight="1" thickBot="1">
      <c r="A110" s="18"/>
      <c r="B110" s="39">
        <v>103</v>
      </c>
      <c r="C110" s="35" t="s">
        <v>24</v>
      </c>
      <c r="D110" s="83" t="s">
        <v>27</v>
      </c>
      <c r="E110" s="84">
        <v>72</v>
      </c>
      <c r="F110" s="84">
        <v>6</v>
      </c>
      <c r="G110" s="13"/>
      <c r="H110" s="85">
        <v>4.5</v>
      </c>
      <c r="I110" s="13" t="s">
        <v>48</v>
      </c>
      <c r="J110" s="13" t="s">
        <v>49</v>
      </c>
      <c r="K110" s="51" t="s">
        <v>37</v>
      </c>
      <c r="L110" s="13" t="s">
        <v>46</v>
      </c>
      <c r="M110" s="106" t="s">
        <v>50</v>
      </c>
      <c r="N110" s="106"/>
      <c r="O110" s="13" t="s">
        <v>59</v>
      </c>
      <c r="P110" s="13" t="s">
        <v>60</v>
      </c>
      <c r="Q110" s="13">
        <v>4.5</v>
      </c>
      <c r="R110" s="20">
        <v>184</v>
      </c>
      <c r="S110" s="10"/>
      <c r="T110" s="10"/>
    </row>
    <row r="111" spans="1:20" s="4" customFormat="1" ht="17.25" customHeight="1" thickBot="1">
      <c r="A111" s="18"/>
      <c r="B111" s="41"/>
      <c r="C111" s="27" t="s">
        <v>25</v>
      </c>
      <c r="D111" s="28"/>
      <c r="E111" s="29"/>
      <c r="F111" s="28"/>
      <c r="G111" s="30"/>
      <c r="H111" s="30">
        <f>SUM(H108:H110)</f>
        <v>30</v>
      </c>
      <c r="I111" s="28"/>
      <c r="J111" s="29"/>
      <c r="K111" s="29"/>
      <c r="L111" s="29"/>
      <c r="M111" s="107"/>
      <c r="N111" s="108"/>
      <c r="O111" s="28"/>
      <c r="P111" s="29"/>
      <c r="Q111" s="28">
        <f>SUM(Q108:Q110)</f>
        <v>30</v>
      </c>
      <c r="R111" s="29">
        <f>SUM(R108:R110)</f>
        <v>582</v>
      </c>
      <c r="S111" s="10"/>
      <c r="T111" s="10"/>
    </row>
    <row r="112" spans="1:20" s="4" customFormat="1" ht="17.25" customHeight="1" thickBot="1">
      <c r="A112" s="18"/>
      <c r="B112" s="46"/>
      <c r="C112" s="36"/>
      <c r="D112" s="31"/>
      <c r="E112" s="31"/>
      <c r="F112" s="31"/>
      <c r="G112" s="31"/>
      <c r="H112" s="31"/>
      <c r="I112" s="31"/>
      <c r="J112" s="31"/>
      <c r="K112" s="31"/>
      <c r="L112" s="31"/>
      <c r="M112" s="138"/>
      <c r="N112" s="139"/>
      <c r="O112" s="31"/>
      <c r="P112" s="31"/>
      <c r="Q112" s="31"/>
      <c r="R112" s="32"/>
      <c r="S112" s="10"/>
      <c r="T112" s="10"/>
    </row>
    <row r="113" spans="1:20" s="4" customFormat="1" ht="18" customHeight="1" thickBot="1">
      <c r="A113" s="16"/>
      <c r="B113" s="47"/>
      <c r="C113" s="48" t="s">
        <v>32</v>
      </c>
      <c r="D113" s="33"/>
      <c r="E113" s="34"/>
      <c r="F113" s="33"/>
      <c r="G113" s="30">
        <f>G107+G111</f>
        <v>1.6</v>
      </c>
      <c r="H113" s="30">
        <f>H107+H111</f>
        <v>202.2</v>
      </c>
      <c r="I113" s="37"/>
      <c r="J113" s="29"/>
      <c r="K113" s="34"/>
      <c r="L113" s="33"/>
      <c r="M113" s="140"/>
      <c r="N113" s="141"/>
      <c r="O113" s="33"/>
      <c r="P113" s="34"/>
      <c r="Q113" s="30">
        <f>Q107+Q111</f>
        <v>203.79999999999998</v>
      </c>
      <c r="R113" s="30">
        <f>R107+R111</f>
        <v>4836</v>
      </c>
      <c r="S113" s="10"/>
      <c r="T113" s="10"/>
    </row>
    <row r="114" spans="1:20" s="4" customFormat="1" ht="13.5" customHeight="1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5"/>
      <c r="R114" s="5"/>
      <c r="S114" s="10"/>
      <c r="T114" s="10"/>
    </row>
    <row r="115" spans="1:20" s="4" customFormat="1" ht="15.75" customHeight="1">
      <c r="A115" s="7"/>
      <c r="B115" s="1"/>
      <c r="C115" s="124"/>
      <c r="D115" s="124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5"/>
      <c r="R115" s="5"/>
      <c r="S115" s="10"/>
      <c r="T115" s="10"/>
    </row>
    <row r="116" spans="1:20" s="4" customFormat="1" ht="15.75" customHeight="1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5"/>
      <c r="R116" s="5"/>
      <c r="S116" s="10"/>
      <c r="T116" s="10"/>
    </row>
    <row r="117" spans="1:20" s="4" customFormat="1" ht="15.75" customHeight="1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5"/>
      <c r="R117" s="5"/>
      <c r="S117" s="10"/>
      <c r="T117" s="10"/>
    </row>
    <row r="118" spans="1:20" s="4" customFormat="1" ht="15.75" customHeight="1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5"/>
      <c r="R118" s="5"/>
      <c r="S118" s="10"/>
      <c r="T118" s="10"/>
    </row>
    <row r="119" spans="1:20" s="4" customFormat="1" ht="15" customHeight="1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5"/>
      <c r="R119" s="5" t="s">
        <v>17</v>
      </c>
      <c r="S119" s="10"/>
      <c r="T119" s="10"/>
    </row>
    <row r="120" spans="1:20" s="4" customFormat="1" ht="15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5"/>
      <c r="R120" s="5"/>
      <c r="S120" s="10"/>
      <c r="T120" s="10"/>
    </row>
    <row r="121" spans="1:20" s="4" customFormat="1" ht="15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5"/>
      <c r="R121" s="5"/>
      <c r="S121" s="10"/>
      <c r="T121" s="10"/>
    </row>
    <row r="122" spans="1:20" s="4" customFormat="1" ht="15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5"/>
      <c r="R122" s="5"/>
      <c r="S122" s="10"/>
      <c r="T122" s="10"/>
    </row>
    <row r="123" ht="15">
      <c r="A123" s="6" t="s">
        <v>14</v>
      </c>
    </row>
    <row r="124" ht="15">
      <c r="A124" s="6"/>
    </row>
    <row r="125" ht="15.75" customHeight="1">
      <c r="A125" s="2" t="s">
        <v>15</v>
      </c>
    </row>
    <row r="126" ht="15">
      <c r="T126" s="12"/>
    </row>
    <row r="127" spans="2:20" s="8" customFormat="1" ht="18.75"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5"/>
      <c r="R127" s="5"/>
      <c r="S127" s="11"/>
      <c r="T127" s="9"/>
    </row>
    <row r="128" ht="23.25" customHeight="1"/>
  </sheetData>
  <sheetProtection/>
  <mergeCells count="124">
    <mergeCell ref="M103:N103"/>
    <mergeCell ref="M112:N112"/>
    <mergeCell ref="M113:N113"/>
    <mergeCell ref="M104:N104"/>
    <mergeCell ref="M107:N107"/>
    <mergeCell ref="M111:N111"/>
    <mergeCell ref="M108:N108"/>
    <mergeCell ref="M109:N109"/>
    <mergeCell ref="M110:N110"/>
    <mergeCell ref="M105:N105"/>
    <mergeCell ref="M94:N94"/>
    <mergeCell ref="M95:N95"/>
    <mergeCell ref="M96:N96"/>
    <mergeCell ref="M97:N97"/>
    <mergeCell ref="M106:N106"/>
    <mergeCell ref="M98:N98"/>
    <mergeCell ref="M99:N99"/>
    <mergeCell ref="M100:N100"/>
    <mergeCell ref="M101:N101"/>
    <mergeCell ref="M102:N102"/>
    <mergeCell ref="M88:N88"/>
    <mergeCell ref="M89:N89"/>
    <mergeCell ref="M90:N90"/>
    <mergeCell ref="M91:N91"/>
    <mergeCell ref="M92:N92"/>
    <mergeCell ref="M93:N93"/>
    <mergeCell ref="M80:N80"/>
    <mergeCell ref="M83:N83"/>
    <mergeCell ref="M84:N84"/>
    <mergeCell ref="M85:N85"/>
    <mergeCell ref="M86:N86"/>
    <mergeCell ref="M87:N87"/>
    <mergeCell ref="M66:N66"/>
    <mergeCell ref="M74:N74"/>
    <mergeCell ref="M75:N75"/>
    <mergeCell ref="M65:N65"/>
    <mergeCell ref="M82:N82"/>
    <mergeCell ref="M81:N81"/>
    <mergeCell ref="M76:N76"/>
    <mergeCell ref="M77:N77"/>
    <mergeCell ref="M78:N78"/>
    <mergeCell ref="M79:N79"/>
    <mergeCell ref="M71:N71"/>
    <mergeCell ref="M72:N72"/>
    <mergeCell ref="M73:N73"/>
    <mergeCell ref="M67:N67"/>
    <mergeCell ref="M68:N68"/>
    <mergeCell ref="M69:N69"/>
    <mergeCell ref="M70:N70"/>
    <mergeCell ref="M50:N50"/>
    <mergeCell ref="M51:N51"/>
    <mergeCell ref="M52:N52"/>
    <mergeCell ref="M53:N53"/>
    <mergeCell ref="M61:N61"/>
    <mergeCell ref="M62:N62"/>
    <mergeCell ref="M54:N54"/>
    <mergeCell ref="M55:N55"/>
    <mergeCell ref="M56:N56"/>
    <mergeCell ref="M57:N57"/>
    <mergeCell ref="M44:N44"/>
    <mergeCell ref="M45:N45"/>
    <mergeCell ref="M46:N46"/>
    <mergeCell ref="M47:N47"/>
    <mergeCell ref="M48:N48"/>
    <mergeCell ref="M49:N49"/>
    <mergeCell ref="M63:N63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P1:R1"/>
    <mergeCell ref="B6:R6"/>
    <mergeCell ref="B7:R7"/>
    <mergeCell ref="M8:N9"/>
    <mergeCell ref="P2:R2"/>
    <mergeCell ref="A3:R3"/>
    <mergeCell ref="A4:R4"/>
    <mergeCell ref="A5:R5"/>
    <mergeCell ref="C115:D115"/>
    <mergeCell ref="E8:E9"/>
    <mergeCell ref="F8:F9"/>
    <mergeCell ref="C8:C9"/>
    <mergeCell ref="D8:D9"/>
    <mergeCell ref="M64:N64"/>
    <mergeCell ref="M34:N34"/>
    <mergeCell ref="M58:N58"/>
    <mergeCell ref="M59:N59"/>
    <mergeCell ref="M60:N60"/>
    <mergeCell ref="B8:B9"/>
    <mergeCell ref="K8:K9"/>
    <mergeCell ref="L8:L9"/>
    <mergeCell ref="M10:N10"/>
    <mergeCell ref="M14:N14"/>
    <mergeCell ref="M13:N13"/>
    <mergeCell ref="M11:N11"/>
    <mergeCell ref="M18:N18"/>
    <mergeCell ref="G8:H8"/>
    <mergeCell ref="I8:J8"/>
    <mergeCell ref="O8:R8"/>
    <mergeCell ref="M15:N15"/>
    <mergeCell ref="M12:N12"/>
    <mergeCell ref="M24:N24"/>
    <mergeCell ref="M25:N25"/>
    <mergeCell ref="M17:N17"/>
    <mergeCell ref="M19:N19"/>
    <mergeCell ref="A8:A9"/>
    <mergeCell ref="M21:N21"/>
    <mergeCell ref="M22:N22"/>
    <mergeCell ref="M23:N23"/>
    <mergeCell ref="M20:N20"/>
    <mergeCell ref="M16:N16"/>
    <mergeCell ref="M33:N33"/>
    <mergeCell ref="M26:N26"/>
    <mergeCell ref="M27:N27"/>
    <mergeCell ref="M28:N28"/>
    <mergeCell ref="M29:N29"/>
    <mergeCell ref="M30:N30"/>
    <mergeCell ref="M31:N31"/>
    <mergeCell ref="M32:N32"/>
  </mergeCells>
  <printOptions/>
  <pageMargins left="0.7086614173228347" right="0.7086614173228347" top="0.7480314960629921" bottom="0.7480314960629921" header="0.31496062992125984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unbekant</dc:creator>
  <cp:keywords/>
  <dc:description/>
  <cp:lastModifiedBy>1</cp:lastModifiedBy>
  <cp:lastPrinted>2021-01-13T06:58:57Z</cp:lastPrinted>
  <dcterms:created xsi:type="dcterms:W3CDTF">2018-08-07T06:41:11Z</dcterms:created>
  <dcterms:modified xsi:type="dcterms:W3CDTF">2021-07-22T08:08:29Z</dcterms:modified>
  <cp:category/>
  <cp:version/>
  <cp:contentType/>
  <cp:contentStatus/>
</cp:coreProperties>
</file>